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owienia\Desktop\21 LOG 2019 STERYLIZACJA\SIWZ\"/>
    </mc:Choice>
  </mc:AlternateContent>
  <xr:revisionPtr revIDLastSave="0" documentId="10_ncr:8100000_{AAC4479E-AA8B-4679-80CF-A692E2ED8309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Arkusz2" sheetId="1" r:id="rId1"/>
  </sheets>
  <externalReferences>
    <externalReference r:id="rId2"/>
  </externalReferences>
  <definedNames>
    <definedName name="dis">[1]Arkusz1!#REF!</definedName>
    <definedName name="md">[1]Arkusz1!#REF!</definedName>
    <definedName name="sp">[1]Arkusz1!#REF!</definedName>
    <definedName name="steryliz">[1]Arkusz1!#REF!</definedName>
    <definedName name="wsk">[1]Arkusz1!#REF!</definedName>
  </definedNames>
  <calcPr calcId="162913"/>
</workbook>
</file>

<file path=xl/calcChain.xml><?xml version="1.0" encoding="utf-8"?>
<calcChain xmlns="http://schemas.openxmlformats.org/spreadsheetml/2006/main">
  <c r="J94" i="1" l="1"/>
  <c r="H94" i="1"/>
  <c r="F88" i="1" l="1"/>
  <c r="F64" i="1"/>
  <c r="F63" i="1"/>
  <c r="F62" i="1"/>
  <c r="F61" i="1"/>
  <c r="F60" i="1"/>
  <c r="F59" i="1"/>
  <c r="F56" i="1"/>
  <c r="F51" i="1"/>
  <c r="F84" i="1"/>
  <c r="F50" i="1"/>
  <c r="F80" i="1"/>
  <c r="F79" i="1"/>
  <c r="F49" i="1"/>
  <c r="F44" i="1"/>
  <c r="F90" i="1"/>
  <c r="F43" i="1"/>
  <c r="F78" i="1"/>
  <c r="F83" i="1"/>
  <c r="F42" i="1"/>
  <c r="F82" i="1"/>
  <c r="F77" i="1"/>
  <c r="F76" i="1"/>
  <c r="F75" i="1"/>
  <c r="F74" i="1"/>
  <c r="F41" i="1"/>
  <c r="F36" i="1"/>
  <c r="F35" i="1"/>
  <c r="F32" i="1"/>
  <c r="F27" i="1"/>
  <c r="F73" i="1"/>
  <c r="F72" i="1"/>
  <c r="F71" i="1"/>
  <c r="F70" i="1"/>
  <c r="F69" i="1"/>
  <c r="F22" i="1"/>
  <c r="F20" i="1"/>
  <c r="F81" i="1"/>
  <c r="F68" i="1"/>
  <c r="F67" i="1"/>
  <c r="F66" i="1"/>
  <c r="F19" i="1"/>
  <c r="F18" i="1"/>
</calcChain>
</file>

<file path=xl/sharedStrings.xml><?xml version="1.0" encoding="utf-8"?>
<sst xmlns="http://schemas.openxmlformats.org/spreadsheetml/2006/main" count="217" uniqueCount="127">
  <si>
    <t>Model/Nr kat</t>
  </si>
  <si>
    <t>VAT</t>
  </si>
  <si>
    <t>1.01</t>
  </si>
  <si>
    <t>1.02</t>
  </si>
  <si>
    <t>1.03</t>
  </si>
  <si>
    <t>Myjnia ultradźwiękowa</t>
  </si>
  <si>
    <t>1.04</t>
  </si>
  <si>
    <t>1.05</t>
  </si>
  <si>
    <t>1.06</t>
  </si>
  <si>
    <r>
      <t>Wózek uniwersalny</t>
    </r>
    <r>
      <rPr>
        <sz val="11"/>
        <color indexed="8"/>
        <rFont val="Calibri"/>
        <family val="2"/>
        <charset val="238"/>
        <scheme val="minor"/>
      </rPr>
      <t xml:space="preserve"> z blatem roboczym i półką pod blatem, konstrukcja wykonana ze stali gatunku min. AISI 304, 4 skrętne koła w tym 2 z blokadą, bieżnie kół oraz odbojniki wykonane z niebrudzącego materiału,</t>
    </r>
  </si>
  <si>
    <t>1.07</t>
  </si>
  <si>
    <r>
      <t>Okno podawcze</t>
    </r>
    <r>
      <rPr>
        <sz val="11"/>
        <color indexed="8"/>
        <rFont val="Calibri"/>
        <family val="2"/>
        <charset val="238"/>
        <scheme val="minor"/>
      </rPr>
      <t xml:space="preserve"> pomiędzy strefą brudną a czystą z napędem elektrycznym</t>
    </r>
  </si>
  <si>
    <t>1.08</t>
  </si>
  <si>
    <t>Podajnik na ręczniki papierowe z obudową ze stali nierdzewnej - 1 szt.</t>
  </si>
  <si>
    <t>Dozownik łokciowy przeznaczony do preparatów dezynfekcyjnych , myjących  i pielęgnujących do rąk - 3 szt.</t>
  </si>
  <si>
    <t>Lustro do zawieszenia na ścianie nad umywalką. Wymiary 60x40 cm - 1 szt.</t>
  </si>
  <si>
    <t>1.09</t>
  </si>
  <si>
    <t>2.01</t>
  </si>
  <si>
    <t>2.02</t>
  </si>
  <si>
    <t>2.03</t>
  </si>
  <si>
    <r>
      <t xml:space="preserve">Pojemnik transportowy </t>
    </r>
    <r>
      <rPr>
        <sz val="11"/>
        <color indexed="8"/>
        <rFont val="Calibri"/>
        <family val="2"/>
        <charset val="238"/>
        <scheme val="minor"/>
      </rPr>
      <t>wraz z pokrywą do zabezpieczenia w transporcie ładunku</t>
    </r>
    <r>
      <rPr>
        <b/>
        <sz val="11"/>
        <color indexed="8"/>
        <rFont val="Calibri"/>
        <family val="2"/>
        <charset val="238"/>
        <scheme val="minor"/>
      </rPr>
      <t xml:space="preserve"> </t>
    </r>
    <r>
      <rPr>
        <sz val="11"/>
        <color indexed="8"/>
        <rFont val="Calibri"/>
        <family val="2"/>
        <charset val="238"/>
        <scheme val="minor"/>
      </rPr>
      <t xml:space="preserve">, wykonany z materiałów odpornych na dezynfekcję  termiczną, wymiary: 530-600x320-400x100-150 mm
</t>
    </r>
  </si>
  <si>
    <t>3.01</t>
  </si>
  <si>
    <t>3.02</t>
  </si>
  <si>
    <t>Zestaw toaletowy:</t>
  </si>
  <si>
    <t>3.03</t>
  </si>
  <si>
    <r>
      <t>Wieszak ścienny</t>
    </r>
    <r>
      <rPr>
        <sz val="11"/>
        <color indexed="8"/>
        <rFont val="Calibri"/>
        <family val="2"/>
        <charset val="238"/>
        <scheme val="minor"/>
      </rPr>
      <t>. Wykonany ze stali nierdzewnej lub chromowanej. Minimum 4 haczyki.</t>
    </r>
  </si>
  <si>
    <t>2.04</t>
  </si>
  <si>
    <t>4.01</t>
  </si>
  <si>
    <t>4.02</t>
  </si>
  <si>
    <r>
      <t>Lampa z soczewką podświetlaną</t>
    </r>
    <r>
      <rPr>
        <sz val="11"/>
        <color indexed="8"/>
        <rFont val="Calibri"/>
        <family val="2"/>
        <charset val="238"/>
        <scheme val="minor"/>
      </rPr>
      <t>. Średnica soczewki 125 mm (±10%), powiększenie minimalne +3 dioptrie, wyposażona w osłonę soczewki przed zanieczyszczeniem w czasie kiedy lampa nie jest używana, podświetlenie na całym obwodzie soczewki, do umocowania na stole, zasilanie 230V, 50 Hz, konstrukcja wykonana z materiału zabezpieczonego przed działaniem korozji</t>
    </r>
  </si>
  <si>
    <t>4.03</t>
  </si>
  <si>
    <r>
      <t>Dystrybutor podwójny taśmy</t>
    </r>
    <r>
      <rPr>
        <sz val="11"/>
        <color indexed="8"/>
        <rFont val="Calibri"/>
        <family val="2"/>
        <charset val="238"/>
        <scheme val="minor"/>
      </rPr>
      <t xml:space="preserve"> samoprzylepnej. Podstawa zabezpieczona przed przesuwaniem się po powierzchni stołu podczas odwijania i odrywania taśmy z rolki, konstrukcja wykonana z materiału zabezpieczonego przed działaniem korozji</t>
    </r>
  </si>
  <si>
    <t>4.04</t>
  </si>
  <si>
    <r>
      <t>Dystrybutor rękawów</t>
    </r>
    <r>
      <rPr>
        <sz val="11"/>
        <color indexed="8"/>
        <rFont val="Calibri"/>
        <family val="2"/>
        <charset val="238"/>
        <scheme val="minor"/>
      </rPr>
      <t xml:space="preserve"> foliowo-papierowych z obcinarką, minimalna długość cięcia 120 cm, konstrukcja wykonana ze stali gatunku min. AISI 304 lub lakierowana proszkowo, skuteczne cięcie podczas przesuwania noża w obu kierunkach</t>
    </r>
  </si>
  <si>
    <t>4.05</t>
  </si>
  <si>
    <t>4.06</t>
  </si>
  <si>
    <t>4.07</t>
  </si>
  <si>
    <t>4.08</t>
  </si>
  <si>
    <t>4.09</t>
  </si>
  <si>
    <t>4.10</t>
  </si>
  <si>
    <r>
      <t>Krzesło robocze</t>
    </r>
    <r>
      <rPr>
        <sz val="11"/>
        <color indexed="8"/>
        <rFont val="Calibri"/>
        <family val="2"/>
        <charset val="238"/>
        <scheme val="minor"/>
      </rPr>
      <t>. Pneumatyczna regulacja wysokości siedziska, podstawa wyposażona w kółka, bieżnie kół wykonane z niebrudzącego materiału, podparcie dla nóg na całym obwodzie z chromowanej stali, regulowany kąt ustawienia oparcia, powierzchnie zewnętrzne krzesła zmywalne, odporne na działanie roztworów środków do dezynfekcji powierzchniowej</t>
    </r>
  </si>
  <si>
    <t>5.01</t>
  </si>
  <si>
    <t>5.03</t>
  </si>
  <si>
    <t>6.01</t>
  </si>
  <si>
    <t>6.02</t>
  </si>
  <si>
    <t>7.01</t>
  </si>
  <si>
    <r>
      <t>Regał z półkami ażurowymi</t>
    </r>
    <r>
      <rPr>
        <sz val="11"/>
        <color indexed="8"/>
        <rFont val="Calibri"/>
        <family val="2"/>
        <charset val="238"/>
        <scheme val="minor"/>
      </rPr>
      <t xml:space="preserve"> wykonany z chromowanej stali. Odporny na korozję. Półki ażurowe – 5 szt. Możliwość regulacji położenia półek. Stopki nóg wykonane z tworzywa sztucznego z możliwością regulacji w zakresie +/- 1cm. </t>
    </r>
  </si>
  <si>
    <t>7.02</t>
  </si>
  <si>
    <t>8.01</t>
  </si>
  <si>
    <t>8.02</t>
  </si>
  <si>
    <t>9.01</t>
  </si>
  <si>
    <t>Metalowa szafa ubraniowa</t>
  </si>
  <si>
    <t>10.01</t>
  </si>
  <si>
    <r>
      <t>Zabudowa meblowa</t>
    </r>
    <r>
      <rPr>
        <sz val="11"/>
        <color indexed="8"/>
        <rFont val="Calibri"/>
        <family val="2"/>
        <charset val="238"/>
        <scheme val="minor"/>
      </rPr>
      <t>.Zabudowa do uzgodnienia z użytkownikiem</t>
    </r>
  </si>
  <si>
    <t>10.02</t>
  </si>
  <si>
    <r>
      <t>Krzesło,</t>
    </r>
    <r>
      <rPr>
        <sz val="11"/>
        <color indexed="8"/>
        <rFont val="Calibri"/>
        <family val="2"/>
        <charset val="238"/>
        <scheme val="minor"/>
      </rPr>
      <t xml:space="preserve"> metalowa chromowana rama krzesła, siedzisko pokryte skórą ekologiczną</t>
    </r>
  </si>
  <si>
    <t>10.03</t>
  </si>
  <si>
    <r>
      <t xml:space="preserve">Stolik okolicznościowy, </t>
    </r>
    <r>
      <rPr>
        <sz val="11"/>
        <color indexed="8"/>
        <rFont val="Calibri"/>
        <family val="2"/>
        <charset val="238"/>
        <scheme val="minor"/>
      </rPr>
      <t>kwadratowy</t>
    </r>
  </si>
  <si>
    <t>10.04</t>
  </si>
  <si>
    <r>
      <t>Lodówka</t>
    </r>
    <r>
      <rPr>
        <sz val="11"/>
        <color indexed="8"/>
        <rFont val="Calibri"/>
        <family val="2"/>
        <charset val="238"/>
        <scheme val="minor"/>
      </rPr>
      <t xml:space="preserve"> do zabudowy. Zasilanie elektryczne 230 V, 50 Hz.</t>
    </r>
  </si>
  <si>
    <t>10.05</t>
  </si>
  <si>
    <r>
      <t>Kuchenka mikrofalowa</t>
    </r>
    <r>
      <rPr>
        <sz val="11"/>
        <color indexed="8"/>
        <rFont val="Calibri"/>
        <family val="2"/>
        <charset val="238"/>
        <scheme val="minor"/>
      </rPr>
      <t>. Zasilanie elektryczne 230 V, 50 Hz.</t>
    </r>
  </si>
  <si>
    <t>10.06</t>
  </si>
  <si>
    <r>
      <t>Czajnik elektryczny</t>
    </r>
    <r>
      <rPr>
        <sz val="11"/>
        <color indexed="8"/>
        <rFont val="Calibri"/>
        <family val="2"/>
        <charset val="238"/>
        <scheme val="minor"/>
      </rPr>
      <t>. Zasilanie elektryczne 230 V, 50 Hz.</t>
    </r>
  </si>
  <si>
    <t>11.01</t>
  </si>
  <si>
    <t>11.02</t>
  </si>
  <si>
    <r>
      <rPr>
        <b/>
        <sz val="11"/>
        <color indexed="8"/>
        <rFont val="Calibri"/>
        <family val="2"/>
        <charset val="238"/>
        <scheme val="minor"/>
      </rPr>
      <t>Zlew porządkowy niski,</t>
    </r>
    <r>
      <rPr>
        <sz val="11"/>
        <color indexed="8"/>
        <rFont val="Calibri"/>
        <family val="2"/>
        <charset val="238"/>
        <scheme val="minor"/>
      </rPr>
      <t xml:space="preserve"> rant z tyłu, bez otworu pod baterię, krata do stawiania wiadra, wykonany ze stali nierdzewnej, blacha osłonowa montowana do ściany, bateria ścienna z ruchomą wylewką, wymiary: szer. 50 cm, gł. 50 cm, wys. 50 cm</t>
    </r>
  </si>
  <si>
    <t>11.04</t>
  </si>
  <si>
    <t>RAZEM ( NETTO / BRUTTO )</t>
  </si>
  <si>
    <t>Meble</t>
  </si>
  <si>
    <t>Maszyny i urządzenia specjalne</t>
  </si>
  <si>
    <r>
      <t>Myjnia dezynfektor 10 tac DIN z wyposażeniem</t>
    </r>
    <r>
      <rPr>
        <sz val="11"/>
        <color indexed="8"/>
        <rFont val="Calibri"/>
        <family val="2"/>
        <charset val="238"/>
        <scheme val="minor"/>
      </rPr>
      <t xml:space="preserve"> przeznaczona do mycia i dezynfekcji narzędzi chirurgicznych, sprzętu AN, kontenerów oraz obuwia operacyjnego</t>
    </r>
  </si>
  <si>
    <t>Sterylizator parowy przelotowy z wytwornicą pary 6 STE z wyposażeniem</t>
  </si>
  <si>
    <t>Sterylizator parowy przelotowy z wytwornicą pary 1 STE z wyposażeniem</t>
  </si>
  <si>
    <t>Urządzenia komputerowe</t>
  </si>
  <si>
    <t>Stacja Uzdatniania wody z wyposażeniem</t>
  </si>
  <si>
    <t>Wartość bez podatku VAT</t>
  </si>
  <si>
    <t>Nr. wg opisu technologii</t>
  </si>
  <si>
    <t>Lp.</t>
  </si>
  <si>
    <t>szt.</t>
  </si>
  <si>
    <t>Jednostka  miary</t>
  </si>
  <si>
    <t>liczba</t>
  </si>
  <si>
    <t>WYKONAWCA*</t>
  </si>
  <si>
    <t>Załącznik nr 1 a do oferty</t>
  </si>
  <si>
    <t>Nazwa Wykonawcy/Wykonawców w przypadku oferty wspólnej:</t>
  </si>
  <si>
    <r>
      <t>Adres*:</t>
    </r>
    <r>
      <rPr>
        <i/>
        <sz val="10"/>
        <rFont val="Times New Roman"/>
        <family val="1"/>
        <charset val="238"/>
      </rPr>
      <t xml:space="preserve">  </t>
    </r>
  </si>
  <si>
    <t xml:space="preserve">NIP*: </t>
  </si>
  <si>
    <t>*- w przypadku oferty wspólnej należy podać dane dotyczące Pełnomocnika Wykonawcy</t>
  </si>
  <si>
    <t>„Przebudowa pomieszczeń w budynku szpitala w celu stworzenia centralnej
sterylizatorni”</t>
  </si>
  <si>
    <t>Cena jednostkowa</t>
  </si>
  <si>
    <t>Cena brutto           (z podatkiem VAT)</t>
  </si>
  <si>
    <r>
      <t>Stół ze zlewem dwukomorowym</t>
    </r>
    <r>
      <rPr>
        <sz val="11"/>
        <color indexed="8"/>
        <rFont val="Calibri"/>
        <family val="2"/>
        <charset val="238"/>
        <scheme val="minor"/>
      </rPr>
      <t xml:space="preserve"> 
</t>
    </r>
  </si>
  <si>
    <r>
      <t>Stół ze zlewem jednokomorowym</t>
    </r>
    <r>
      <rPr>
        <sz val="11"/>
        <color indexed="8"/>
        <rFont val="Calibri"/>
        <family val="2"/>
        <charset val="238"/>
        <scheme val="minor"/>
      </rPr>
      <t xml:space="preserve"> 
</t>
    </r>
  </si>
  <si>
    <t>kpl.</t>
  </si>
  <si>
    <t>Zestaw umywalkowy (cena stanowi sumę elementów poniżej w pozycji 5)</t>
  </si>
  <si>
    <t>Zestaw umywalkowy (cena stanowi sumę elementów poniżej w pozycji 4)</t>
  </si>
  <si>
    <t>Pozycja wyceny (wycena własna)</t>
  </si>
  <si>
    <t>Zestaw umywalkowy (cena stanowi sumę elementów poniżej w pozycji 8)</t>
  </si>
  <si>
    <t>Lustro do zawieszenia na ścianie nad umywalką. Wymiary 60x40 cm</t>
  </si>
  <si>
    <t>Podajnik na ręczniki papierowe z obudową ze stali nierdzewnej</t>
  </si>
  <si>
    <t>Dozownik łokciowy przeznaczony do preparatów dezynfekcyjnych , myjących  i pielęgnujących do rąk.</t>
  </si>
  <si>
    <t>Dozownik łokciowy przeznaczony do preparatów dezynfekcyjnych , myjących  i pielęgnujących do rąk</t>
  </si>
  <si>
    <t>Szczotka do WC, mocowana do ściany</t>
  </si>
  <si>
    <t>Pojemnik na papier toaletowy</t>
  </si>
  <si>
    <r>
      <rPr>
        <b/>
        <sz val="11"/>
        <rFont val="Calibri"/>
        <family val="2"/>
        <charset val="238"/>
        <scheme val="minor"/>
      </rPr>
      <t>Stanowisko do pakietowania jednostanowiskowe</t>
    </r>
    <r>
      <rPr>
        <sz val="11"/>
        <rFont val="Calibri"/>
        <family val="2"/>
        <charset val="238"/>
        <scheme val="minor"/>
      </rPr>
      <t xml:space="preserve"> </t>
    </r>
  </si>
  <si>
    <r>
      <t>Regał magazynowy wiszący</t>
    </r>
    <r>
      <rPr>
        <sz val="11"/>
        <color indexed="8"/>
        <rFont val="Calibri"/>
        <family val="2"/>
        <charset val="238"/>
        <scheme val="minor"/>
      </rPr>
      <t>, listwowy,  z zaczepami do zawieszenia 4 perforowanych półek drucianych, wykonany z profili zamkniętych ze stali kwasoodpornej, 4 perforowane półki druciane (dł. x szer. x wys. ) 600x300x150</t>
    </r>
  </si>
  <si>
    <t>Zestaw umywalkowy (cena stanowi sumę elementów poniżej w pozycji 12)</t>
  </si>
  <si>
    <r>
      <t>Pistolet</t>
    </r>
    <r>
      <rPr>
        <sz val="11"/>
        <color indexed="8"/>
        <rFont val="Calibri"/>
        <family val="2"/>
        <charset val="238"/>
        <scheme val="minor"/>
      </rPr>
      <t xml:space="preserve"> do suszenia sprężonym powietrzem bez wymiennych końcówek. </t>
    </r>
  </si>
  <si>
    <r>
      <t>Pistolet</t>
    </r>
    <r>
      <rPr>
        <sz val="11"/>
        <color indexed="8"/>
        <rFont val="Calibri"/>
        <family val="2"/>
        <charset val="238"/>
        <scheme val="minor"/>
      </rPr>
      <t xml:space="preserve"> z wymiennymi końcówkami.</t>
    </r>
  </si>
  <si>
    <r>
      <t>Zestaw do mycia i dezynfekcji wózków</t>
    </r>
    <r>
      <rPr>
        <sz val="11"/>
        <color indexed="8"/>
        <rFont val="Calibri"/>
        <family val="2"/>
        <charset val="238"/>
        <scheme val="minor"/>
      </rPr>
      <t xml:space="preserve"> aktywną pianą wózków transportowych.</t>
    </r>
  </si>
  <si>
    <r>
      <t>Wózek do transportu</t>
    </r>
    <r>
      <rPr>
        <sz val="11"/>
        <color indexed="8"/>
        <rFont val="Calibri"/>
        <family val="2"/>
        <charset val="238"/>
        <scheme val="minor"/>
      </rPr>
      <t xml:space="preserve">, pojemność 3 STE </t>
    </r>
  </si>
  <si>
    <r>
      <t>Zgrzewarka rolkowa</t>
    </r>
    <r>
      <rPr>
        <sz val="11"/>
        <color theme="1"/>
        <rFont val="Calibri"/>
        <family val="2"/>
        <charset val="238"/>
        <scheme val="minor"/>
      </rPr>
      <t xml:space="preserve"> do opakowań (rękawów) papier - folia z drukarką. </t>
    </r>
  </si>
  <si>
    <r>
      <t>Pistolet</t>
    </r>
    <r>
      <rPr>
        <sz val="11"/>
        <color indexed="8"/>
        <rFont val="Calibri"/>
        <family val="2"/>
        <charset val="238"/>
        <scheme val="minor"/>
      </rPr>
      <t xml:space="preserve"> do suszenia sprężonym powietrzem umiejscowiony w pobliżu myjni dezynfektorów i okna podawczego. </t>
    </r>
  </si>
  <si>
    <r>
      <t>Wózek do składowania i transportu arkuszy papieru do pakietowania</t>
    </r>
    <r>
      <rPr>
        <sz val="11"/>
        <color indexed="8"/>
        <rFont val="Calibri"/>
        <family val="2"/>
        <charset val="238"/>
        <scheme val="minor"/>
      </rPr>
      <t>.</t>
    </r>
  </si>
  <si>
    <r>
      <rPr>
        <b/>
        <sz val="11"/>
        <color indexed="8"/>
        <rFont val="Calibri"/>
        <family val="2"/>
        <charset val="238"/>
        <scheme val="minor"/>
      </rPr>
      <t>Komputerowy system rejestracji i archiwizacji w czasie rzeczywistym</t>
    </r>
    <r>
      <rPr>
        <sz val="11"/>
        <color indexed="8"/>
        <rFont val="Calibri"/>
        <family val="2"/>
        <charset val="238"/>
        <scheme val="minor"/>
      </rPr>
      <t xml:space="preserve"> parametrów procesu dla myjni dezynfektorów i sterylizatorów parowych.  </t>
    </r>
  </si>
  <si>
    <t xml:space="preserve">Oferta cenowa wyposażenia </t>
  </si>
  <si>
    <t xml:space="preserve">Przetarg nieograniczony pn.: </t>
  </si>
  <si>
    <t>Załacznik nr 2A do SIWZ</t>
  </si>
  <si>
    <t>Kolorowa drukarka laserowa, format wydruku A4</t>
  </si>
  <si>
    <t>Zestaw toaletowy (cena stanowi sumę elementów poniżej w pozycji 6)</t>
  </si>
  <si>
    <t xml:space="preserve">
UPS dla proponowanego zestawu komputerowego nie gorszy niż 600 VA
</t>
  </si>
  <si>
    <t>………………………………………………………….</t>
  </si>
  <si>
    <t>podpis osoby upoważnionej</t>
  </si>
  <si>
    <t>Kosz pedałowy ze stali nierdzewnej, pojemność 25l</t>
  </si>
  <si>
    <t xml:space="preserve">Kosz pedałowy ze stali nierdzewnej, pojemność 25l </t>
  </si>
  <si>
    <t>Kosz pedałowy ze stali nierdzewnej, pojemność 25l  -1 szt.</t>
  </si>
  <si>
    <t xml:space="preserve">Niezbędne wyposażenie komputerowe o parametrach niezbędnych dla oferowanego systemu:
- komputer AiO minimum CORE I5 , dysk SSD 256 GB, RAM 8 GB ,  monitor o przekątnej min. 21’, spełniający wymagania normy ENERGY STAR 
- klawiatura bezprzewodowa,
- mysz komputerowa bezprzewodowa,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</si>
</sst>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Arial CE"/>
      <charset val="238"/>
    </font>
    <font>
      <b/>
      <sz val="11"/>
      <color indexed="8"/>
      <name val="Calibri"/>
      <family val="2"/>
      <charset val="238"/>
      <scheme val="minor"/>
    </font>
    <font>
      <sz val="11"/>
      <name val="Arial CE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rgb="FF000000"/>
      <name val="Calibri"/>
      <family val="2"/>
      <charset val="238"/>
    </font>
    <font>
      <sz val="14"/>
      <name val="Arial CE"/>
      <charset val="238"/>
    </font>
    <font>
      <sz val="8"/>
      <color indexed="8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Verdana"/>
      <family val="2"/>
      <charset val="238"/>
    </font>
    <font>
      <i/>
      <sz val="6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 CE"/>
      <charset val="238"/>
    </font>
    <font>
      <b/>
      <sz val="9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16" fillId="0" borderId="0"/>
    <xf numFmtId="49" fontId="12" fillId="0" borderId="0"/>
    <xf numFmtId="0" fontId="17" fillId="0" borderId="0"/>
    <xf numFmtId="0" fontId="12" fillId="0" borderId="0"/>
    <xf numFmtId="0" fontId="17" fillId="0" borderId="0"/>
  </cellStyleXfs>
  <cellXfs count="164">
    <xf numFmtId="0" fontId="0" fillId="0" borderId="0" xfId="0"/>
    <xf numFmtId="0" fontId="7" fillId="0" borderId="0" xfId="0" applyFont="1"/>
    <xf numFmtId="0" fontId="9" fillId="0" borderId="0" xfId="0" applyFont="1"/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44" fontId="10" fillId="0" borderId="2" xfId="1" applyFont="1" applyBorder="1" applyAlignment="1">
      <alignment horizontal="center" vertical="top" wrapText="1"/>
    </xf>
    <xf numFmtId="9" fontId="10" fillId="0" borderId="2" xfId="2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44" fontId="10" fillId="0" borderId="3" xfId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4" fontId="10" fillId="0" borderId="4" xfId="1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44" fontId="10" fillId="0" borderId="1" xfId="1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44" fontId="10" fillId="0" borderId="2" xfId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44" fontId="10" fillId="0" borderId="3" xfId="1" applyFont="1" applyFill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44" fontId="15" fillId="0" borderId="0" xfId="1" applyFont="1" applyAlignment="1">
      <alignment horizontal="center"/>
    </xf>
    <xf numFmtId="0" fontId="10" fillId="0" borderId="4" xfId="0" applyFont="1" applyFill="1" applyBorder="1" applyAlignment="1">
      <alignment horizontal="center" vertical="top" wrapText="1"/>
    </xf>
    <xf numFmtId="44" fontId="10" fillId="0" borderId="4" xfId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9" fontId="10" fillId="0" borderId="3" xfId="2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9" fontId="10" fillId="0" borderId="3" xfId="2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8" fillId="0" borderId="3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 vertical="center" indent="3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indent="2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44" fontId="10" fillId="0" borderId="8" xfId="1" applyFont="1" applyBorder="1" applyAlignment="1">
      <alignment horizontal="center" vertical="top" wrapText="1"/>
    </xf>
    <xf numFmtId="9" fontId="10" fillId="0" borderId="8" xfId="2" applyFont="1" applyBorder="1" applyAlignment="1">
      <alignment horizontal="center" vertical="top" wrapText="1"/>
    </xf>
    <xf numFmtId="44" fontId="10" fillId="0" borderId="9" xfId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44" fontId="10" fillId="0" borderId="11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44" fontId="10" fillId="0" borderId="14" xfId="1" applyFont="1" applyFill="1" applyBorder="1" applyAlignment="1">
      <alignment horizontal="center" vertical="top" wrapText="1"/>
    </xf>
    <xf numFmtId="9" fontId="10" fillId="0" borderId="14" xfId="2" applyFont="1" applyFill="1" applyBorder="1" applyAlignment="1">
      <alignment horizontal="center" vertical="top" wrapText="1"/>
    </xf>
    <xf numFmtId="44" fontId="10" fillId="0" borderId="15" xfId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44" fontId="10" fillId="0" borderId="8" xfId="1" applyFont="1" applyFill="1" applyBorder="1" applyAlignment="1">
      <alignment horizontal="center" vertical="top" wrapText="1"/>
    </xf>
    <xf numFmtId="9" fontId="10" fillId="0" borderId="8" xfId="2" applyFont="1" applyFill="1" applyBorder="1" applyAlignment="1">
      <alignment horizontal="center" vertical="top" wrapText="1"/>
    </xf>
    <xf numFmtId="44" fontId="10" fillId="0" borderId="9" xfId="1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4" fontId="10" fillId="0" borderId="8" xfId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top" wrapText="1"/>
    </xf>
    <xf numFmtId="0" fontId="11" fillId="3" borderId="22" xfId="0" applyFont="1" applyFill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44" fontId="10" fillId="0" borderId="22" xfId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44" fontId="10" fillId="0" borderId="14" xfId="1" applyFont="1" applyBorder="1" applyAlignment="1">
      <alignment horizontal="center" vertical="top" wrapText="1"/>
    </xf>
    <xf numFmtId="9" fontId="10" fillId="0" borderId="14" xfId="2" applyFont="1" applyBorder="1" applyAlignment="1">
      <alignment horizontal="center" vertical="top" wrapText="1"/>
    </xf>
    <xf numFmtId="44" fontId="10" fillId="0" borderId="15" xfId="1" applyFont="1" applyBorder="1" applyAlignment="1">
      <alignment horizontal="center" vertical="top" wrapText="1"/>
    </xf>
    <xf numFmtId="0" fontId="10" fillId="0" borderId="22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0" fillId="0" borderId="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30" fillId="0" borderId="8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1" fillId="3" borderId="2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44" fontId="10" fillId="0" borderId="1" xfId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11" fillId="0" borderId="14" xfId="3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top"/>
    </xf>
    <xf numFmtId="44" fontId="2" fillId="0" borderId="14" xfId="1" applyFont="1" applyFill="1" applyBorder="1" applyAlignment="1">
      <alignment horizontal="center" vertical="top"/>
    </xf>
    <xf numFmtId="0" fontId="10" fillId="0" borderId="24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/>
    </xf>
    <xf numFmtId="0" fontId="13" fillId="0" borderId="14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1" fillId="3" borderId="11" xfId="0" applyFont="1" applyFill="1" applyBorder="1" applyAlignment="1">
      <alignment vertical="top" wrapText="1"/>
    </xf>
    <xf numFmtId="0" fontId="11" fillId="3" borderId="11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44" fontId="10" fillId="0" borderId="11" xfId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13" fillId="0" borderId="8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44" fontId="15" fillId="0" borderId="1" xfId="1" applyFont="1" applyBorder="1" applyAlignment="1">
      <alignment horizontal="center"/>
    </xf>
    <xf numFmtId="0" fontId="8" fillId="0" borderId="28" xfId="0" applyFont="1" applyBorder="1" applyAlignment="1">
      <alignment horizontal="center" vertical="top" wrapText="1"/>
    </xf>
    <xf numFmtId="0" fontId="8" fillId="0" borderId="28" xfId="0" applyFont="1" applyBorder="1" applyAlignment="1">
      <alignment vertical="top" wrapText="1"/>
    </xf>
    <xf numFmtId="0" fontId="10" fillId="0" borderId="28" xfId="0" applyFont="1" applyBorder="1" applyAlignment="1">
      <alignment horizontal="center" vertical="top" wrapText="1"/>
    </xf>
    <xf numFmtId="44" fontId="10" fillId="0" borderId="28" xfId="1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/>
    </xf>
    <xf numFmtId="44" fontId="10" fillId="0" borderId="25" xfId="1" applyFont="1" applyBorder="1" applyAlignment="1">
      <alignment horizontal="center" vertical="top" wrapText="1"/>
    </xf>
    <xf numFmtId="44" fontId="10" fillId="0" borderId="27" xfId="1" applyFont="1" applyBorder="1" applyAlignment="1">
      <alignment horizontal="center" vertical="top" wrapText="1"/>
    </xf>
    <xf numFmtId="44" fontId="10" fillId="0" borderId="27" xfId="1" applyFont="1" applyFill="1" applyBorder="1" applyAlignment="1">
      <alignment horizontal="center" vertical="top" wrapText="1"/>
    </xf>
    <xf numFmtId="0" fontId="15" fillId="0" borderId="21" xfId="0" applyFont="1" applyBorder="1" applyAlignment="1">
      <alignment horizontal="center"/>
    </xf>
    <xf numFmtId="0" fontId="0" fillId="0" borderId="30" xfId="0" applyBorder="1"/>
    <xf numFmtId="0" fontId="5" fillId="2" borderId="22" xfId="0" quotePrefix="1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vertical="top" wrapText="1"/>
    </xf>
    <xf numFmtId="0" fontId="6" fillId="2" borderId="22" xfId="0" applyFont="1" applyFill="1" applyBorder="1" applyAlignment="1">
      <alignment horizontal="center" vertical="top" wrapText="1"/>
    </xf>
    <xf numFmtId="44" fontId="6" fillId="2" borderId="22" xfId="1" applyFont="1" applyFill="1" applyBorder="1" applyAlignment="1">
      <alignment horizontal="center" vertical="top" wrapText="1"/>
    </xf>
    <xf numFmtId="44" fontId="6" fillId="2" borderId="23" xfId="1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3" fillId="3" borderId="14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4" fontId="2" fillId="0" borderId="14" xfId="1" applyFont="1" applyBorder="1" applyAlignment="1">
      <alignment horizontal="center"/>
    </xf>
    <xf numFmtId="0" fontId="8" fillId="0" borderId="3" xfId="0" quotePrefix="1" applyFont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10" fillId="4" borderId="31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33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34" xfId="0" applyFont="1" applyFill="1" applyBorder="1" applyAlignment="1">
      <alignment horizontal="center" vertical="top" wrapText="1"/>
    </xf>
  </cellXfs>
  <cellStyles count="9">
    <cellStyle name="Normal 2 2" xfId="4" xr:uid="{00000000-0005-0000-0000-000000000000}"/>
    <cellStyle name="Normal_Blad1" xfId="5" xr:uid="{00000000-0005-0000-0000-000001000000}"/>
    <cellStyle name="Normalny" xfId="0" builtinId="0"/>
    <cellStyle name="Normalny 2" xfId="6" xr:uid="{00000000-0005-0000-0000-000003000000}"/>
    <cellStyle name="Normalny 3" xfId="7" xr:uid="{00000000-0005-0000-0000-000004000000}"/>
    <cellStyle name="Normalny 4" xfId="8" xr:uid="{00000000-0005-0000-0000-000005000000}"/>
    <cellStyle name="Procentowy" xfId="2" builtinId="5"/>
    <cellStyle name="TableStyleLight1" xfId="3" xr:uid="{00000000-0005-0000-0000-000007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30/AppData/Local/Temp/xxx-PP-18%20-%20D&#280;BLIN%20-%20WOJSKOWY%20-%20CSSD%20-%202018.11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>
        <row r="19">
          <cell r="E19" t="str">
            <v>ZCA2X00X-160</v>
          </cell>
        </row>
        <row r="24">
          <cell r="E24" t="str">
            <v>ZCA1X00X-160</v>
          </cell>
        </row>
        <row r="29">
          <cell r="E29" t="str">
            <v>Ultrasonic 300</v>
          </cell>
        </row>
        <row r="41">
          <cell r="E41" t="str">
            <v>Selecta</v>
          </cell>
        </row>
        <row r="42">
          <cell r="E42" t="str">
            <v>Selecta</v>
          </cell>
        </row>
        <row r="43">
          <cell r="E43">
            <v>460443302</v>
          </cell>
        </row>
        <row r="48">
          <cell r="E48" t="str">
            <v>SAH 67</v>
          </cell>
        </row>
        <row r="56">
          <cell r="E56" t="str">
            <v>MERIDA</v>
          </cell>
        </row>
        <row r="61">
          <cell r="E61" t="str">
            <v>46-5</v>
          </cell>
        </row>
        <row r="115">
          <cell r="E115" t="str">
            <v>WORLDCHEM</v>
          </cell>
        </row>
        <row r="116">
          <cell r="E116" t="str">
            <v>SELECTA</v>
          </cell>
        </row>
        <row r="117">
          <cell r="E117" t="str">
            <v>HCS1000-038EK</v>
          </cell>
        </row>
        <row r="118">
          <cell r="E118" t="str">
            <v>EURO 60X40</v>
          </cell>
        </row>
        <row r="120">
          <cell r="E120" t="str">
            <v>MERIDA</v>
          </cell>
        </row>
        <row r="125">
          <cell r="E125" t="str">
            <v>MERIDA</v>
          </cell>
        </row>
        <row r="128">
          <cell r="E128" t="str">
            <v>MHW12</v>
          </cell>
        </row>
        <row r="129">
          <cell r="E129" t="str">
            <v>MERIDA</v>
          </cell>
        </row>
        <row r="135">
          <cell r="E135">
            <v>6003000663</v>
          </cell>
        </row>
        <row r="140">
          <cell r="E140">
            <v>561952601</v>
          </cell>
        </row>
        <row r="141">
          <cell r="E141">
            <v>561570701</v>
          </cell>
        </row>
        <row r="142">
          <cell r="E142">
            <v>560171601</v>
          </cell>
        </row>
        <row r="143">
          <cell r="E143" t="str">
            <v>Proseal Premium</v>
          </cell>
        </row>
        <row r="144">
          <cell r="E144">
            <v>4402087</v>
          </cell>
        </row>
        <row r="145">
          <cell r="E145" t="str">
            <v>MR-EX</v>
          </cell>
        </row>
        <row r="146">
          <cell r="E146">
            <v>460443302</v>
          </cell>
        </row>
        <row r="151">
          <cell r="E151" t="str">
            <v>SELECTA</v>
          </cell>
        </row>
        <row r="152">
          <cell r="E152">
            <v>560192201</v>
          </cell>
        </row>
        <row r="153">
          <cell r="E153" t="str">
            <v>T-DOC CYCLE</v>
          </cell>
        </row>
        <row r="155">
          <cell r="E155" t="str">
            <v>MERIDA</v>
          </cell>
        </row>
        <row r="160">
          <cell r="E160" t="str">
            <v>MHW12</v>
          </cell>
        </row>
        <row r="162">
          <cell r="E162" t="str">
            <v>GSS 67H10</v>
          </cell>
        </row>
        <row r="218">
          <cell r="E218" t="str">
            <v>HS 33</v>
          </cell>
        </row>
        <row r="256">
          <cell r="E256" t="str">
            <v>METRO</v>
          </cell>
        </row>
        <row r="261">
          <cell r="E261">
            <v>460443302</v>
          </cell>
        </row>
        <row r="267">
          <cell r="E267" t="str">
            <v>MERIDA</v>
          </cell>
        </row>
        <row r="272">
          <cell r="E272" t="str">
            <v>MERIDA</v>
          </cell>
        </row>
        <row r="276">
          <cell r="E276" t="str">
            <v>SE 30R4</v>
          </cell>
        </row>
        <row r="285">
          <cell r="E285" t="str">
            <v>wyk.ind.</v>
          </cell>
        </row>
        <row r="286">
          <cell r="E286" t="str">
            <v>SYLWIA S</v>
          </cell>
        </row>
        <row r="287">
          <cell r="E287" t="str">
            <v>wyk. Ind.</v>
          </cell>
        </row>
        <row r="292">
          <cell r="E292" t="str">
            <v>METRO</v>
          </cell>
        </row>
        <row r="297">
          <cell r="E297" t="str">
            <v>ZFA0000X-050CK</v>
          </cell>
        </row>
        <row r="298">
          <cell r="E298" t="str">
            <v>SUW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"/>
  <sheetViews>
    <sheetView tabSelected="1" topLeftCell="A76" zoomScaleNormal="100" workbookViewId="0">
      <selection activeCell="M91" sqref="M91"/>
    </sheetView>
  </sheetViews>
  <sheetFormatPr defaultRowHeight="12.75" x14ac:dyDescent="0.2"/>
  <cols>
    <col min="1" max="1" width="4.42578125" bestFit="1" customWidth="1"/>
    <col min="2" max="2" width="8.85546875" style="23"/>
    <col min="3" max="3" width="103.140625" style="24" customWidth="1"/>
    <col min="4" max="4" width="5.5703125" style="24" bestFit="1" customWidth="1"/>
    <col min="5" max="5" width="8.85546875" style="25"/>
    <col min="6" max="6" width="14.28515625" style="25" hidden="1" customWidth="1"/>
    <col min="7" max="7" width="14.28515625" style="26" customWidth="1"/>
    <col min="8" max="8" width="15.5703125" style="25" customWidth="1"/>
    <col min="9" max="9" width="14.28515625" style="25" hidden="1" customWidth="1"/>
    <col min="10" max="10" width="15.7109375" style="25" customWidth="1"/>
  </cols>
  <sheetData>
    <row r="1" spans="1:10" x14ac:dyDescent="0.2">
      <c r="B1" s="36" t="s">
        <v>82</v>
      </c>
      <c r="D1" s="25"/>
      <c r="E1" s="26"/>
      <c r="F1" s="23" t="s">
        <v>83</v>
      </c>
      <c r="G1" s="25"/>
      <c r="H1" s="23" t="s">
        <v>117</v>
      </c>
    </row>
    <row r="2" spans="1:10" x14ac:dyDescent="0.2">
      <c r="B2" s="37" t="s">
        <v>84</v>
      </c>
      <c r="D2" s="25"/>
      <c r="E2" s="26"/>
      <c r="G2" s="25"/>
    </row>
    <row r="3" spans="1:10" x14ac:dyDescent="0.2">
      <c r="B3" s="38"/>
      <c r="D3" s="25"/>
      <c r="E3" s="26"/>
      <c r="G3" s="25"/>
    </row>
    <row r="4" spans="1:10" x14ac:dyDescent="0.2">
      <c r="B4" s="38"/>
      <c r="D4" s="25"/>
      <c r="E4" s="26"/>
      <c r="G4" s="25"/>
    </row>
    <row r="5" spans="1:10" x14ac:dyDescent="0.2">
      <c r="B5" s="38"/>
      <c r="D5" s="25"/>
      <c r="E5" s="26"/>
      <c r="G5" s="25"/>
    </row>
    <row r="6" spans="1:10" x14ac:dyDescent="0.2">
      <c r="B6" s="39"/>
      <c r="D6" s="25"/>
      <c r="E6" s="26"/>
      <c r="G6" s="25"/>
    </row>
    <row r="7" spans="1:10" x14ac:dyDescent="0.2">
      <c r="B7" s="40"/>
      <c r="D7" s="25"/>
      <c r="E7" s="26"/>
      <c r="G7" s="25"/>
    </row>
    <row r="8" spans="1:10" x14ac:dyDescent="0.2">
      <c r="B8" s="41" t="s">
        <v>85</v>
      </c>
      <c r="D8" s="25"/>
      <c r="E8" s="26"/>
      <c r="G8" s="25"/>
    </row>
    <row r="9" spans="1:10" x14ac:dyDescent="0.2">
      <c r="B9" s="42" t="s">
        <v>86</v>
      </c>
      <c r="D9" s="25"/>
      <c r="E9" s="26"/>
      <c r="G9" s="25"/>
    </row>
    <row r="10" spans="1:10" x14ac:dyDescent="0.2">
      <c r="B10" s="43" t="s">
        <v>87</v>
      </c>
      <c r="D10" s="25"/>
      <c r="E10" s="26"/>
      <c r="G10" s="25"/>
    </row>
    <row r="11" spans="1:10" x14ac:dyDescent="0.2">
      <c r="B11" s="44"/>
      <c r="D11" s="25"/>
      <c r="E11" s="26"/>
      <c r="G11" s="25"/>
    </row>
    <row r="12" spans="1:10" ht="15.75" x14ac:dyDescent="0.2">
      <c r="B12"/>
      <c r="C12" s="45" t="s">
        <v>115</v>
      </c>
      <c r="E12" s="26"/>
      <c r="G12" s="25"/>
    </row>
    <row r="13" spans="1:10" ht="15.75" x14ac:dyDescent="0.2">
      <c r="B13"/>
      <c r="C13" s="46" t="s">
        <v>116</v>
      </c>
      <c r="E13" s="26"/>
      <c r="G13" s="25"/>
    </row>
    <row r="14" spans="1:10" ht="31.5" x14ac:dyDescent="0.2">
      <c r="B14"/>
      <c r="C14" s="47" t="s">
        <v>88</v>
      </c>
      <c r="E14" s="26"/>
      <c r="G14" s="25"/>
    </row>
    <row r="15" spans="1:10" s="1" customFormat="1" ht="18.75" thickBot="1" x14ac:dyDescent="0.3">
      <c r="A15" s="33"/>
      <c r="B15" s="34"/>
      <c r="C15" s="34"/>
      <c r="D15" s="34"/>
      <c r="E15" s="34"/>
      <c r="F15" s="34"/>
      <c r="G15" s="34"/>
      <c r="H15" s="34"/>
      <c r="I15" s="34"/>
      <c r="J15" s="34"/>
    </row>
    <row r="16" spans="1:10" s="2" customFormat="1" ht="45.75" thickBot="1" x14ac:dyDescent="0.25">
      <c r="A16" s="95" t="s">
        <v>78</v>
      </c>
      <c r="B16" s="96" t="s">
        <v>77</v>
      </c>
      <c r="C16" s="72" t="s">
        <v>96</v>
      </c>
      <c r="D16" s="73" t="s">
        <v>80</v>
      </c>
      <c r="E16" s="74" t="s">
        <v>81</v>
      </c>
      <c r="F16" s="74" t="s">
        <v>0</v>
      </c>
      <c r="G16" s="75" t="s">
        <v>89</v>
      </c>
      <c r="H16" s="74" t="s">
        <v>76</v>
      </c>
      <c r="I16" s="74" t="s">
        <v>1</v>
      </c>
      <c r="J16" s="76" t="s">
        <v>90</v>
      </c>
    </row>
    <row r="17" spans="1:10" s="2" customFormat="1" ht="15.75" thickBot="1" x14ac:dyDescent="0.25">
      <c r="A17" s="158" t="s">
        <v>69</v>
      </c>
      <c r="B17" s="159"/>
      <c r="C17" s="159"/>
      <c r="D17" s="159"/>
      <c r="E17" s="159"/>
      <c r="F17" s="159"/>
      <c r="G17" s="159"/>
      <c r="H17" s="159"/>
      <c r="I17" s="159"/>
      <c r="J17" s="160"/>
    </row>
    <row r="18" spans="1:10" s="2" customFormat="1" ht="31.35" customHeight="1" thickBot="1" x14ac:dyDescent="0.25">
      <c r="A18" s="91">
        <v>1</v>
      </c>
      <c r="B18" s="67" t="s">
        <v>2</v>
      </c>
      <c r="C18" s="51" t="s">
        <v>91</v>
      </c>
      <c r="D18" s="68" t="s">
        <v>79</v>
      </c>
      <c r="E18" s="68">
        <v>1</v>
      </c>
      <c r="F18" s="68" t="str">
        <f>[1]Arkusz1!E19</f>
        <v>ZCA2X00X-160</v>
      </c>
      <c r="G18" s="69"/>
      <c r="H18" s="69"/>
      <c r="I18" s="70"/>
      <c r="J18" s="71"/>
    </row>
    <row r="19" spans="1:10" s="2" customFormat="1" ht="30.75" thickBot="1" x14ac:dyDescent="0.25">
      <c r="A19" s="92">
        <v>2</v>
      </c>
      <c r="B19" s="61" t="s">
        <v>3</v>
      </c>
      <c r="C19" s="62" t="s">
        <v>92</v>
      </c>
      <c r="D19" s="63" t="s">
        <v>79</v>
      </c>
      <c r="E19" s="63">
        <v>1</v>
      </c>
      <c r="F19" s="63" t="str">
        <f>[1]Arkusz1!E24</f>
        <v>ZCA1X00X-160</v>
      </c>
      <c r="G19" s="64"/>
      <c r="H19" s="64"/>
      <c r="I19" s="65"/>
      <c r="J19" s="66"/>
    </row>
    <row r="20" spans="1:10" s="2" customFormat="1" ht="14.45" customHeight="1" x14ac:dyDescent="0.2">
      <c r="A20" s="91">
        <v>3</v>
      </c>
      <c r="B20" s="50" t="s">
        <v>10</v>
      </c>
      <c r="C20" s="51" t="s">
        <v>11</v>
      </c>
      <c r="D20" s="68" t="s">
        <v>79</v>
      </c>
      <c r="E20" s="52">
        <v>1</v>
      </c>
      <c r="F20" s="52" t="str">
        <f>[1]Arkusz1!E48</f>
        <v>SAH 67</v>
      </c>
      <c r="G20" s="53"/>
      <c r="H20" s="53"/>
      <c r="I20" s="54"/>
      <c r="J20" s="55"/>
    </row>
    <row r="21" spans="1:10" s="2" customFormat="1" ht="15.75" thickBot="1" x14ac:dyDescent="0.25">
      <c r="A21" s="93"/>
      <c r="B21" s="56"/>
      <c r="C21" s="57"/>
      <c r="D21" s="58"/>
      <c r="E21" s="58"/>
      <c r="F21" s="58"/>
      <c r="G21" s="59"/>
      <c r="H21" s="58"/>
      <c r="I21" s="58"/>
      <c r="J21" s="60"/>
    </row>
    <row r="22" spans="1:10" s="2" customFormat="1" ht="15" customHeight="1" thickBot="1" x14ac:dyDescent="0.25">
      <c r="A22" s="91">
        <v>4</v>
      </c>
      <c r="B22" s="50" t="s">
        <v>12</v>
      </c>
      <c r="C22" s="83" t="s">
        <v>95</v>
      </c>
      <c r="D22" s="63" t="s">
        <v>93</v>
      </c>
      <c r="E22" s="84">
        <v>1</v>
      </c>
      <c r="F22" s="84" t="str">
        <f>[1]Arkusz1!E56</f>
        <v>MERIDA</v>
      </c>
      <c r="G22" s="85"/>
      <c r="H22" s="85"/>
      <c r="I22" s="86"/>
      <c r="J22" s="87"/>
    </row>
    <row r="23" spans="1:10" s="2" customFormat="1" ht="15" x14ac:dyDescent="0.2">
      <c r="A23" s="94"/>
      <c r="B23" s="8"/>
      <c r="C23" s="14" t="s">
        <v>99</v>
      </c>
      <c r="D23" s="12" t="s">
        <v>79</v>
      </c>
      <c r="E23" s="12">
        <v>1</v>
      </c>
      <c r="F23" s="12"/>
      <c r="G23" s="13"/>
      <c r="H23" s="12"/>
      <c r="I23" s="12"/>
      <c r="J23" s="82"/>
    </row>
    <row r="24" spans="1:10" s="2" customFormat="1" ht="15" x14ac:dyDescent="0.2">
      <c r="A24" s="94"/>
      <c r="B24" s="8"/>
      <c r="C24" s="49" t="s">
        <v>100</v>
      </c>
      <c r="D24" s="15" t="s">
        <v>79</v>
      </c>
      <c r="E24" s="15">
        <v>3</v>
      </c>
      <c r="F24" s="15"/>
      <c r="G24" s="16"/>
      <c r="H24" s="15"/>
      <c r="I24" s="15"/>
      <c r="J24" s="77"/>
    </row>
    <row r="25" spans="1:10" s="2" customFormat="1" ht="15" x14ac:dyDescent="0.2">
      <c r="A25" s="94"/>
      <c r="B25" s="8"/>
      <c r="C25" s="48" t="s">
        <v>123</v>
      </c>
      <c r="D25" s="15" t="s">
        <v>79</v>
      </c>
      <c r="E25" s="15">
        <v>1</v>
      </c>
      <c r="F25" s="15"/>
      <c r="G25" s="16"/>
      <c r="H25" s="15"/>
      <c r="I25" s="15"/>
      <c r="J25" s="77"/>
    </row>
    <row r="26" spans="1:10" s="2" customFormat="1" ht="15.75" thickBot="1" x14ac:dyDescent="0.25">
      <c r="A26" s="93"/>
      <c r="B26" s="56"/>
      <c r="C26" s="78" t="s">
        <v>98</v>
      </c>
      <c r="D26" s="99" t="s">
        <v>79</v>
      </c>
      <c r="E26" s="79">
        <v>1</v>
      </c>
      <c r="F26" s="79"/>
      <c r="G26" s="80"/>
      <c r="H26" s="79"/>
      <c r="I26" s="79"/>
      <c r="J26" s="81"/>
    </row>
    <row r="27" spans="1:10" s="2" customFormat="1" ht="15" customHeight="1" thickBot="1" x14ac:dyDescent="0.25">
      <c r="A27" s="91">
        <v>5</v>
      </c>
      <c r="B27" s="50" t="s">
        <v>21</v>
      </c>
      <c r="C27" s="83" t="s">
        <v>94</v>
      </c>
      <c r="D27" s="63" t="s">
        <v>93</v>
      </c>
      <c r="E27" s="84">
        <v>1</v>
      </c>
      <c r="F27" s="84" t="str">
        <f>[1]Arkusz1!E120</f>
        <v>MERIDA</v>
      </c>
      <c r="G27" s="85"/>
      <c r="H27" s="85"/>
      <c r="I27" s="86"/>
      <c r="J27" s="87"/>
    </row>
    <row r="28" spans="1:10" s="2" customFormat="1" ht="15" x14ac:dyDescent="0.2">
      <c r="A28" s="94"/>
      <c r="B28" s="8"/>
      <c r="C28" s="14" t="s">
        <v>99</v>
      </c>
      <c r="D28" s="12" t="s">
        <v>79</v>
      </c>
      <c r="E28" s="12">
        <v>1</v>
      </c>
      <c r="F28" s="12"/>
      <c r="G28" s="13"/>
      <c r="H28" s="12"/>
      <c r="I28" s="12"/>
      <c r="J28" s="82"/>
    </row>
    <row r="29" spans="1:10" s="2" customFormat="1" ht="15" x14ac:dyDescent="0.2">
      <c r="A29" s="94"/>
      <c r="B29" s="8"/>
      <c r="C29" s="49" t="s">
        <v>101</v>
      </c>
      <c r="D29" s="15" t="s">
        <v>79</v>
      </c>
      <c r="E29" s="15">
        <v>3</v>
      </c>
      <c r="F29" s="15"/>
      <c r="G29" s="16"/>
      <c r="H29" s="15"/>
      <c r="I29" s="15"/>
      <c r="J29" s="77"/>
    </row>
    <row r="30" spans="1:10" s="2" customFormat="1" ht="15" x14ac:dyDescent="0.2">
      <c r="A30" s="94"/>
      <c r="B30" s="8"/>
      <c r="C30" s="48" t="s">
        <v>123</v>
      </c>
      <c r="D30" s="15" t="s">
        <v>79</v>
      </c>
      <c r="E30" s="15">
        <v>1</v>
      </c>
      <c r="F30" s="15"/>
      <c r="G30" s="16"/>
      <c r="H30" s="15"/>
      <c r="I30" s="15"/>
      <c r="J30" s="77"/>
    </row>
    <row r="31" spans="1:10" s="2" customFormat="1" ht="15.75" thickBot="1" x14ac:dyDescent="0.25">
      <c r="A31" s="93"/>
      <c r="B31" s="56"/>
      <c r="C31" s="78" t="s">
        <v>98</v>
      </c>
      <c r="D31" s="99" t="s">
        <v>79</v>
      </c>
      <c r="E31" s="79">
        <v>1</v>
      </c>
      <c r="F31" s="79"/>
      <c r="G31" s="80"/>
      <c r="H31" s="79"/>
      <c r="I31" s="79"/>
      <c r="J31" s="81"/>
    </row>
    <row r="32" spans="1:10" s="2" customFormat="1" ht="15" customHeight="1" thickBot="1" x14ac:dyDescent="0.25">
      <c r="A32" s="91">
        <v>6</v>
      </c>
      <c r="B32" s="50" t="s">
        <v>22</v>
      </c>
      <c r="C32" s="83" t="s">
        <v>119</v>
      </c>
      <c r="D32" s="63" t="s">
        <v>93</v>
      </c>
      <c r="E32" s="84">
        <v>1</v>
      </c>
      <c r="F32" s="84" t="str">
        <f>[1]Arkusz1!E125</f>
        <v>MERIDA</v>
      </c>
      <c r="G32" s="85"/>
      <c r="H32" s="85"/>
      <c r="I32" s="86"/>
      <c r="J32" s="87"/>
    </row>
    <row r="33" spans="1:10" s="2" customFormat="1" ht="15" x14ac:dyDescent="0.2">
      <c r="A33" s="94"/>
      <c r="B33" s="8"/>
      <c r="C33" s="14" t="s">
        <v>102</v>
      </c>
      <c r="D33" s="12" t="s">
        <v>79</v>
      </c>
      <c r="E33" s="12">
        <v>1</v>
      </c>
      <c r="F33" s="12"/>
      <c r="G33" s="13"/>
      <c r="H33" s="12"/>
      <c r="I33" s="12"/>
      <c r="J33" s="82"/>
    </row>
    <row r="34" spans="1:10" s="2" customFormat="1" ht="15.75" thickBot="1" x14ac:dyDescent="0.25">
      <c r="A34" s="93"/>
      <c r="B34" s="56"/>
      <c r="C34" s="88" t="s">
        <v>103</v>
      </c>
      <c r="D34" s="79" t="s">
        <v>79</v>
      </c>
      <c r="E34" s="79">
        <v>1</v>
      </c>
      <c r="F34" s="79"/>
      <c r="G34" s="80"/>
      <c r="H34" s="79"/>
      <c r="I34" s="79"/>
      <c r="J34" s="81"/>
    </row>
    <row r="35" spans="1:10" s="2" customFormat="1" ht="15.75" thickBot="1" x14ac:dyDescent="0.25">
      <c r="A35" s="92">
        <v>7</v>
      </c>
      <c r="B35" s="89" t="s">
        <v>24</v>
      </c>
      <c r="C35" s="90" t="s">
        <v>25</v>
      </c>
      <c r="D35" s="63" t="s">
        <v>79</v>
      </c>
      <c r="E35" s="84">
        <v>1</v>
      </c>
      <c r="F35" s="84" t="str">
        <f>[1]Arkusz1!E128</f>
        <v>MHW12</v>
      </c>
      <c r="G35" s="85"/>
      <c r="H35" s="85"/>
      <c r="I35" s="86">
        <v>0.23</v>
      </c>
      <c r="J35" s="87"/>
    </row>
    <row r="36" spans="1:10" s="2" customFormat="1" ht="14.45" customHeight="1" thickBot="1" x14ac:dyDescent="0.25">
      <c r="A36" s="91">
        <v>8</v>
      </c>
      <c r="B36" s="67" t="s">
        <v>26</v>
      </c>
      <c r="C36" s="83" t="s">
        <v>97</v>
      </c>
      <c r="D36" s="63" t="s">
        <v>93</v>
      </c>
      <c r="E36" s="63">
        <v>1</v>
      </c>
      <c r="F36" s="63" t="str">
        <f>[1]Arkusz1!E129</f>
        <v>MERIDA</v>
      </c>
      <c r="G36" s="64"/>
      <c r="H36" s="64"/>
      <c r="I36" s="65">
        <v>0.23</v>
      </c>
      <c r="J36" s="66"/>
    </row>
    <row r="37" spans="1:10" s="2" customFormat="1" ht="15" x14ac:dyDescent="0.2">
      <c r="A37" s="94"/>
      <c r="B37" s="35"/>
      <c r="C37" s="29" t="s">
        <v>99</v>
      </c>
      <c r="D37" s="27" t="s">
        <v>79</v>
      </c>
      <c r="E37" s="27">
        <v>1</v>
      </c>
      <c r="F37" s="27"/>
      <c r="G37" s="28"/>
      <c r="H37" s="27"/>
      <c r="I37" s="27"/>
      <c r="J37" s="108"/>
    </row>
    <row r="38" spans="1:10" s="2" customFormat="1" ht="15" x14ac:dyDescent="0.2">
      <c r="A38" s="94"/>
      <c r="B38" s="35"/>
      <c r="C38" s="48" t="s">
        <v>101</v>
      </c>
      <c r="D38" s="100" t="s">
        <v>79</v>
      </c>
      <c r="E38" s="100">
        <v>3</v>
      </c>
      <c r="F38" s="100"/>
      <c r="G38" s="101"/>
      <c r="H38" s="100"/>
      <c r="I38" s="100"/>
      <c r="J38" s="109"/>
    </row>
    <row r="39" spans="1:10" s="2" customFormat="1" ht="15" x14ac:dyDescent="0.2">
      <c r="A39" s="94"/>
      <c r="B39" s="35"/>
      <c r="C39" s="48" t="s">
        <v>123</v>
      </c>
      <c r="D39" s="100" t="s">
        <v>79</v>
      </c>
      <c r="E39" s="100">
        <v>1</v>
      </c>
      <c r="F39" s="100"/>
      <c r="G39" s="101"/>
      <c r="H39" s="100"/>
      <c r="I39" s="100"/>
      <c r="J39" s="109"/>
    </row>
    <row r="40" spans="1:10" s="2" customFormat="1" ht="15.75" thickBot="1" x14ac:dyDescent="0.25">
      <c r="A40" s="94"/>
      <c r="B40" s="35"/>
      <c r="C40" s="102" t="s">
        <v>98</v>
      </c>
      <c r="D40" s="103" t="s">
        <v>79</v>
      </c>
      <c r="E40" s="17">
        <v>1</v>
      </c>
      <c r="F40" s="17"/>
      <c r="G40" s="18"/>
      <c r="H40" s="17"/>
      <c r="I40" s="17"/>
      <c r="J40" s="110"/>
    </row>
    <row r="41" spans="1:10" s="2" customFormat="1" ht="15.75" thickBot="1" x14ac:dyDescent="0.25">
      <c r="A41" s="92">
        <v>9</v>
      </c>
      <c r="B41" s="104" t="s">
        <v>27</v>
      </c>
      <c r="C41" s="105" t="s">
        <v>104</v>
      </c>
      <c r="D41" s="63" t="s">
        <v>79</v>
      </c>
      <c r="E41" s="106">
        <v>2</v>
      </c>
      <c r="F41" s="106">
        <f>[1]Arkusz1!E135</f>
        <v>6003000663</v>
      </c>
      <c r="G41" s="107"/>
      <c r="H41" s="64"/>
      <c r="I41" s="65">
        <v>0.23</v>
      </c>
      <c r="J41" s="66"/>
    </row>
    <row r="42" spans="1:10" s="2" customFormat="1" ht="45.75" thickBot="1" x14ac:dyDescent="0.25">
      <c r="A42" s="111">
        <v>10</v>
      </c>
      <c r="B42" s="89" t="s">
        <v>36</v>
      </c>
      <c r="C42" s="90" t="s">
        <v>105</v>
      </c>
      <c r="D42" s="63" t="s">
        <v>79</v>
      </c>
      <c r="E42" s="84">
        <v>1</v>
      </c>
      <c r="F42" s="84" t="str">
        <f>[1]Arkusz1!E145</f>
        <v>MR-EX</v>
      </c>
      <c r="G42" s="85"/>
      <c r="H42" s="85"/>
      <c r="I42" s="86"/>
      <c r="J42" s="87"/>
    </row>
    <row r="43" spans="1:10" s="2" customFormat="1" ht="60.75" thickBot="1" x14ac:dyDescent="0.25">
      <c r="A43" s="92">
        <v>11</v>
      </c>
      <c r="B43" s="112" t="s">
        <v>39</v>
      </c>
      <c r="C43" s="90" t="s">
        <v>40</v>
      </c>
      <c r="D43" s="63" t="s">
        <v>79</v>
      </c>
      <c r="E43" s="84">
        <v>2</v>
      </c>
      <c r="F43" s="84">
        <f>[1]Arkusz1!E152</f>
        <v>560192201</v>
      </c>
      <c r="G43" s="85"/>
      <c r="H43" s="85"/>
      <c r="I43" s="86"/>
      <c r="J43" s="87"/>
    </row>
    <row r="44" spans="1:10" s="2" customFormat="1" ht="14.45" customHeight="1" thickBot="1" x14ac:dyDescent="0.25">
      <c r="A44" s="91">
        <v>12</v>
      </c>
      <c r="B44" s="50" t="s">
        <v>41</v>
      </c>
      <c r="C44" s="83" t="s">
        <v>106</v>
      </c>
      <c r="D44" s="63" t="s">
        <v>93</v>
      </c>
      <c r="E44" s="84">
        <v>1</v>
      </c>
      <c r="F44" s="84" t="str">
        <f>[1]Arkusz1!E155</f>
        <v>MERIDA</v>
      </c>
      <c r="G44" s="85"/>
      <c r="H44" s="85"/>
      <c r="I44" s="86"/>
      <c r="J44" s="87"/>
    </row>
    <row r="45" spans="1:10" s="2" customFormat="1" ht="15" x14ac:dyDescent="0.2">
      <c r="A45" s="94"/>
      <c r="B45" s="8"/>
      <c r="C45" s="9" t="s">
        <v>99</v>
      </c>
      <c r="D45" s="10" t="s">
        <v>79</v>
      </c>
      <c r="E45" s="10">
        <v>1</v>
      </c>
      <c r="F45" s="10"/>
      <c r="G45" s="11"/>
      <c r="H45" s="10"/>
      <c r="I45" s="10"/>
      <c r="J45" s="113"/>
    </row>
    <row r="46" spans="1:10" s="2" customFormat="1" ht="15" x14ac:dyDescent="0.2">
      <c r="A46" s="94"/>
      <c r="B46" s="8"/>
      <c r="C46" s="49" t="s">
        <v>101</v>
      </c>
      <c r="D46" s="15" t="s">
        <v>79</v>
      </c>
      <c r="E46" s="15">
        <v>3</v>
      </c>
      <c r="F46" s="15"/>
      <c r="G46" s="16"/>
      <c r="H46" s="15"/>
      <c r="I46" s="15"/>
      <c r="J46" s="77"/>
    </row>
    <row r="47" spans="1:10" s="2" customFormat="1" ht="15" x14ac:dyDescent="0.2">
      <c r="A47" s="94"/>
      <c r="B47" s="8"/>
      <c r="C47" s="48" t="s">
        <v>124</v>
      </c>
      <c r="D47" s="15" t="s">
        <v>79</v>
      </c>
      <c r="E47" s="15">
        <v>1</v>
      </c>
      <c r="F47" s="15"/>
      <c r="G47" s="16"/>
      <c r="H47" s="15"/>
      <c r="I47" s="15"/>
      <c r="J47" s="77"/>
    </row>
    <row r="48" spans="1:10" s="2" customFormat="1" ht="15.75" thickBot="1" x14ac:dyDescent="0.25">
      <c r="A48" s="93"/>
      <c r="B48" s="56"/>
      <c r="C48" s="114" t="s">
        <v>15</v>
      </c>
      <c r="D48" s="115" t="s">
        <v>79</v>
      </c>
      <c r="E48" s="58">
        <v>1</v>
      </c>
      <c r="F48" s="58"/>
      <c r="G48" s="59"/>
      <c r="H48" s="58"/>
      <c r="I48" s="58"/>
      <c r="J48" s="60"/>
    </row>
    <row r="49" spans="1:10" s="2" customFormat="1" ht="15" x14ac:dyDescent="0.2">
      <c r="A49" s="125">
        <v>13</v>
      </c>
      <c r="B49" s="133" t="s">
        <v>42</v>
      </c>
      <c r="C49" s="134" t="s">
        <v>25</v>
      </c>
      <c r="D49" s="68" t="s">
        <v>79</v>
      </c>
      <c r="E49" s="135">
        <v>1</v>
      </c>
      <c r="F49" s="135" t="str">
        <f>[1]Arkusz1!E160</f>
        <v>MHW12</v>
      </c>
      <c r="G49" s="136"/>
      <c r="H49" s="53"/>
      <c r="I49" s="54"/>
      <c r="J49" s="55"/>
    </row>
    <row r="50" spans="1:10" s="2" customFormat="1" ht="45.75" thickBot="1" x14ac:dyDescent="0.25">
      <c r="A50" s="137">
        <v>14</v>
      </c>
      <c r="B50" s="3" t="s">
        <v>45</v>
      </c>
      <c r="C50" s="4" t="s">
        <v>46</v>
      </c>
      <c r="D50" s="17" t="s">
        <v>79</v>
      </c>
      <c r="E50" s="5">
        <v>3</v>
      </c>
      <c r="F50" s="5" t="str">
        <f>[1]Arkusz1!E256</f>
        <v>METRO</v>
      </c>
      <c r="G50" s="6"/>
      <c r="H50" s="6"/>
      <c r="I50" s="7"/>
      <c r="J50" s="138"/>
    </row>
    <row r="51" spans="1:10" s="2" customFormat="1" ht="14.45" customHeight="1" thickBot="1" x14ac:dyDescent="0.25">
      <c r="A51" s="137">
        <v>15</v>
      </c>
      <c r="B51" s="116" t="s">
        <v>48</v>
      </c>
      <c r="C51" s="117" t="s">
        <v>106</v>
      </c>
      <c r="D51" s="63" t="s">
        <v>93</v>
      </c>
      <c r="E51" s="63">
        <v>1</v>
      </c>
      <c r="F51" s="63" t="str">
        <f>[1]Arkusz1!E267</f>
        <v>MERIDA</v>
      </c>
      <c r="G51" s="64"/>
      <c r="H51" s="64"/>
      <c r="I51" s="65"/>
      <c r="J51" s="66"/>
    </row>
    <row r="52" spans="1:10" s="2" customFormat="1" ht="15" x14ac:dyDescent="0.2">
      <c r="A52" s="94"/>
      <c r="B52" s="35"/>
      <c r="C52" s="19" t="s">
        <v>13</v>
      </c>
      <c r="D52" s="20" t="s">
        <v>79</v>
      </c>
      <c r="E52" s="20">
        <v>1</v>
      </c>
      <c r="F52" s="20"/>
      <c r="G52" s="21"/>
      <c r="H52" s="20"/>
      <c r="I52" s="20"/>
      <c r="J52" s="120"/>
    </row>
    <row r="53" spans="1:10" s="2" customFormat="1" ht="15" x14ac:dyDescent="0.2">
      <c r="A53" s="94"/>
      <c r="B53" s="35"/>
      <c r="C53" s="19" t="s">
        <v>14</v>
      </c>
      <c r="D53" s="20" t="s">
        <v>79</v>
      </c>
      <c r="E53" s="20">
        <v>3</v>
      </c>
      <c r="F53" s="20"/>
      <c r="G53" s="21"/>
      <c r="H53" s="20"/>
      <c r="I53" s="20"/>
      <c r="J53" s="120"/>
    </row>
    <row r="54" spans="1:10" s="2" customFormat="1" ht="15" x14ac:dyDescent="0.2">
      <c r="A54" s="94"/>
      <c r="B54" s="35"/>
      <c r="C54" s="19" t="s">
        <v>125</v>
      </c>
      <c r="D54" s="20" t="s">
        <v>79</v>
      </c>
      <c r="E54" s="20">
        <v>1</v>
      </c>
      <c r="F54" s="20"/>
      <c r="G54" s="21"/>
      <c r="H54" s="20"/>
      <c r="I54" s="20"/>
      <c r="J54" s="120"/>
    </row>
    <row r="55" spans="1:10" s="2" customFormat="1" ht="15.75" thickBot="1" x14ac:dyDescent="0.25">
      <c r="A55" s="94"/>
      <c r="B55" s="35"/>
      <c r="C55" s="118" t="s">
        <v>15</v>
      </c>
      <c r="D55" s="119" t="s">
        <v>79</v>
      </c>
      <c r="E55" s="20">
        <v>1</v>
      </c>
      <c r="F55" s="20"/>
      <c r="G55" s="21"/>
      <c r="H55" s="20"/>
      <c r="I55" s="20"/>
      <c r="J55" s="120"/>
    </row>
    <row r="56" spans="1:10" s="2" customFormat="1" ht="14.45" customHeight="1" thickBot="1" x14ac:dyDescent="0.25">
      <c r="A56" s="91">
        <v>16</v>
      </c>
      <c r="B56" s="98" t="s">
        <v>49</v>
      </c>
      <c r="C56" s="117" t="s">
        <v>23</v>
      </c>
      <c r="D56" s="63" t="s">
        <v>93</v>
      </c>
      <c r="E56" s="63">
        <v>1</v>
      </c>
      <c r="F56" s="63" t="str">
        <f>[1]Arkusz1!E272</f>
        <v>MERIDA</v>
      </c>
      <c r="G56" s="64"/>
      <c r="H56" s="64"/>
      <c r="I56" s="65"/>
      <c r="J56" s="66"/>
    </row>
    <row r="57" spans="1:10" s="2" customFormat="1" ht="15" x14ac:dyDescent="0.2">
      <c r="A57" s="94"/>
      <c r="B57" s="35"/>
      <c r="C57" s="19" t="s">
        <v>102</v>
      </c>
      <c r="D57" s="20" t="s">
        <v>79</v>
      </c>
      <c r="E57" s="20">
        <v>1</v>
      </c>
      <c r="F57" s="20"/>
      <c r="G57" s="21"/>
      <c r="H57" s="20"/>
      <c r="I57" s="20"/>
      <c r="J57" s="120"/>
    </row>
    <row r="58" spans="1:10" s="2" customFormat="1" ht="15.75" thickBot="1" x14ac:dyDescent="0.25">
      <c r="A58" s="93"/>
      <c r="B58" s="97"/>
      <c r="C58" s="121" t="s">
        <v>103</v>
      </c>
      <c r="D58" s="122" t="s">
        <v>79</v>
      </c>
      <c r="E58" s="122">
        <v>1</v>
      </c>
      <c r="F58" s="122"/>
      <c r="G58" s="123"/>
      <c r="H58" s="122"/>
      <c r="I58" s="122"/>
      <c r="J58" s="124"/>
    </row>
    <row r="59" spans="1:10" s="2" customFormat="1" ht="14.45" customHeight="1" thickBot="1" x14ac:dyDescent="0.25">
      <c r="A59" s="94">
        <v>17</v>
      </c>
      <c r="B59" s="8" t="s">
        <v>50</v>
      </c>
      <c r="C59" s="22" t="s">
        <v>51</v>
      </c>
      <c r="D59" s="20" t="s">
        <v>79</v>
      </c>
      <c r="E59" s="10">
        <v>1</v>
      </c>
      <c r="F59" s="10" t="str">
        <f>[1]Arkusz1!E276</f>
        <v>SE 30R4</v>
      </c>
      <c r="G59" s="11"/>
      <c r="H59" s="11"/>
      <c r="I59" s="30"/>
      <c r="J59" s="139"/>
    </row>
    <row r="60" spans="1:10" s="2" customFormat="1" ht="15.75" thickBot="1" x14ac:dyDescent="0.25">
      <c r="A60" s="92">
        <v>18</v>
      </c>
      <c r="B60" s="89" t="s">
        <v>52</v>
      </c>
      <c r="C60" s="90" t="s">
        <v>53</v>
      </c>
      <c r="D60" s="63" t="s">
        <v>79</v>
      </c>
      <c r="E60" s="84">
        <v>1</v>
      </c>
      <c r="F60" s="84" t="str">
        <f>[1]Arkusz1!E285</f>
        <v>wyk.ind.</v>
      </c>
      <c r="G60" s="85"/>
      <c r="H60" s="85"/>
      <c r="I60" s="86"/>
      <c r="J60" s="87"/>
    </row>
    <row r="61" spans="1:10" s="2" customFormat="1" ht="15.75" thickBot="1" x14ac:dyDescent="0.25">
      <c r="A61" s="94">
        <v>19</v>
      </c>
      <c r="B61" s="8" t="s">
        <v>54</v>
      </c>
      <c r="C61" s="22" t="s">
        <v>55</v>
      </c>
      <c r="D61" s="20" t="s">
        <v>79</v>
      </c>
      <c r="E61" s="10">
        <v>2</v>
      </c>
      <c r="F61" s="10" t="str">
        <f>[1]Arkusz1!E286</f>
        <v>SYLWIA S</v>
      </c>
      <c r="G61" s="11"/>
      <c r="H61" s="11"/>
      <c r="I61" s="30"/>
      <c r="J61" s="139"/>
    </row>
    <row r="62" spans="1:10" s="2" customFormat="1" ht="15.75" thickBot="1" x14ac:dyDescent="0.25">
      <c r="A62" s="92">
        <v>20</v>
      </c>
      <c r="B62" s="89" t="s">
        <v>56</v>
      </c>
      <c r="C62" s="90" t="s">
        <v>57</v>
      </c>
      <c r="D62" s="63" t="s">
        <v>79</v>
      </c>
      <c r="E62" s="84">
        <v>1</v>
      </c>
      <c r="F62" s="84" t="str">
        <f>[1]Arkusz1!E287</f>
        <v>wyk. Ind.</v>
      </c>
      <c r="G62" s="85"/>
      <c r="H62" s="85"/>
      <c r="I62" s="86"/>
      <c r="J62" s="87"/>
    </row>
    <row r="63" spans="1:10" s="2" customFormat="1" ht="45.75" thickBot="1" x14ac:dyDescent="0.25">
      <c r="A63" s="92">
        <v>21</v>
      </c>
      <c r="B63" s="89" t="s">
        <v>64</v>
      </c>
      <c r="C63" s="90" t="s">
        <v>46</v>
      </c>
      <c r="D63" s="63" t="s">
        <v>79</v>
      </c>
      <c r="E63" s="84">
        <v>1</v>
      </c>
      <c r="F63" s="84" t="str">
        <f>[1]Arkusz1!E292</f>
        <v>METRO</v>
      </c>
      <c r="G63" s="85"/>
      <c r="H63" s="85"/>
      <c r="I63" s="86"/>
      <c r="J63" s="87"/>
    </row>
    <row r="64" spans="1:10" s="2" customFormat="1" ht="15" customHeight="1" x14ac:dyDescent="0.2">
      <c r="A64" s="128">
        <v>22</v>
      </c>
      <c r="B64" s="8" t="s">
        <v>65</v>
      </c>
      <c r="C64" s="9" t="s">
        <v>66</v>
      </c>
      <c r="D64" s="20" t="s">
        <v>79</v>
      </c>
      <c r="E64" s="10">
        <v>1</v>
      </c>
      <c r="F64" s="10" t="str">
        <f>[1]Arkusz1!E297</f>
        <v>ZFA0000X-050CK</v>
      </c>
      <c r="G64" s="11"/>
      <c r="H64" s="11"/>
      <c r="I64" s="30"/>
      <c r="J64" s="139"/>
    </row>
    <row r="65" spans="1:10" s="2" customFormat="1" ht="15" x14ac:dyDescent="0.2">
      <c r="A65" s="161" t="s">
        <v>70</v>
      </c>
      <c r="B65" s="162"/>
      <c r="C65" s="162"/>
      <c r="D65" s="162"/>
      <c r="E65" s="162"/>
      <c r="F65" s="162"/>
      <c r="G65" s="162"/>
      <c r="H65" s="162"/>
      <c r="I65" s="162"/>
      <c r="J65" s="163"/>
    </row>
    <row r="66" spans="1:10" s="2" customFormat="1" ht="14.45" customHeight="1" thickBot="1" x14ac:dyDescent="0.25">
      <c r="A66" s="137">
        <v>23</v>
      </c>
      <c r="B66" s="8" t="s">
        <v>4</v>
      </c>
      <c r="C66" s="22" t="s">
        <v>5</v>
      </c>
      <c r="D66" s="17" t="s">
        <v>79</v>
      </c>
      <c r="E66" s="10">
        <v>1</v>
      </c>
      <c r="F66" s="10" t="str">
        <f>[1]Arkusz1!E29</f>
        <v>Ultrasonic 300</v>
      </c>
      <c r="G66" s="11"/>
      <c r="H66" s="11"/>
      <c r="I66" s="30"/>
      <c r="J66" s="139"/>
    </row>
    <row r="67" spans="1:10" s="2" customFormat="1" ht="15.75" thickBot="1" x14ac:dyDescent="0.25">
      <c r="A67" s="92">
        <v>24</v>
      </c>
      <c r="B67" s="89" t="s">
        <v>6</v>
      </c>
      <c r="C67" s="90" t="s">
        <v>107</v>
      </c>
      <c r="D67" s="63" t="s">
        <v>79</v>
      </c>
      <c r="E67" s="84">
        <v>1</v>
      </c>
      <c r="F67" s="84" t="str">
        <f>[1]Arkusz1!E41</f>
        <v>Selecta</v>
      </c>
      <c r="G67" s="85"/>
      <c r="H67" s="85"/>
      <c r="I67" s="86"/>
      <c r="J67" s="87"/>
    </row>
    <row r="68" spans="1:10" s="2" customFormat="1" ht="15.75" thickBot="1" x14ac:dyDescent="0.25">
      <c r="A68" s="94">
        <v>25</v>
      </c>
      <c r="B68" s="8" t="s">
        <v>7</v>
      </c>
      <c r="C68" s="148" t="s">
        <v>108</v>
      </c>
      <c r="D68" s="20" t="s">
        <v>79</v>
      </c>
      <c r="E68" s="10">
        <v>1</v>
      </c>
      <c r="F68" s="10" t="str">
        <f>[1]Arkusz1!E42</f>
        <v>Selecta</v>
      </c>
      <c r="G68" s="11"/>
      <c r="H68" s="11"/>
      <c r="I68" s="30"/>
      <c r="J68" s="139"/>
    </row>
    <row r="69" spans="1:10" s="2" customFormat="1" ht="30.75" thickBot="1" x14ac:dyDescent="0.25">
      <c r="A69" s="92">
        <v>26</v>
      </c>
      <c r="B69" s="61" t="s">
        <v>16</v>
      </c>
      <c r="C69" s="62" t="s">
        <v>71</v>
      </c>
      <c r="D69" s="63" t="s">
        <v>79</v>
      </c>
      <c r="E69" s="63">
        <v>2</v>
      </c>
      <c r="F69" s="63" t="str">
        <f>[1]Arkusz1!E61</f>
        <v>46-5</v>
      </c>
      <c r="G69" s="64"/>
      <c r="H69" s="85"/>
      <c r="I69" s="86"/>
      <c r="J69" s="87"/>
    </row>
    <row r="70" spans="1:10" s="2" customFormat="1" ht="15.75" thickBot="1" x14ac:dyDescent="0.25">
      <c r="A70" s="94">
        <v>27</v>
      </c>
      <c r="B70" s="8" t="s">
        <v>17</v>
      </c>
      <c r="C70" s="22" t="s">
        <v>109</v>
      </c>
      <c r="D70" s="20" t="s">
        <v>79</v>
      </c>
      <c r="E70" s="10">
        <v>1</v>
      </c>
      <c r="F70" s="10" t="str">
        <f>[1]Arkusz1!E115</f>
        <v>WORLDCHEM</v>
      </c>
      <c r="G70" s="11"/>
      <c r="H70" s="11"/>
      <c r="I70" s="30"/>
      <c r="J70" s="139"/>
    </row>
    <row r="71" spans="1:10" s="2" customFormat="1" ht="15.75" thickBot="1" x14ac:dyDescent="0.25">
      <c r="A71" s="92">
        <v>28</v>
      </c>
      <c r="B71" s="89" t="s">
        <v>18</v>
      </c>
      <c r="C71" s="90" t="s">
        <v>107</v>
      </c>
      <c r="D71" s="63" t="s">
        <v>79</v>
      </c>
      <c r="E71" s="84">
        <v>1</v>
      </c>
      <c r="F71" s="84" t="str">
        <f>[1]Arkusz1!E116</f>
        <v>SELECTA</v>
      </c>
      <c r="G71" s="85"/>
      <c r="H71" s="85"/>
      <c r="I71" s="86"/>
      <c r="J71" s="87"/>
    </row>
    <row r="72" spans="1:10" s="2" customFormat="1" ht="30.75" thickBot="1" x14ac:dyDescent="0.25">
      <c r="A72" s="94">
        <v>29</v>
      </c>
      <c r="B72" s="8" t="s">
        <v>19</v>
      </c>
      <c r="C72" s="22" t="s">
        <v>110</v>
      </c>
      <c r="D72" s="20" t="s">
        <v>79</v>
      </c>
      <c r="E72" s="10">
        <v>2</v>
      </c>
      <c r="F72" s="10" t="str">
        <f>[1]Arkusz1!E117</f>
        <v>HCS1000-038EK</v>
      </c>
      <c r="G72" s="11"/>
      <c r="H72" s="11"/>
      <c r="I72" s="30"/>
      <c r="J72" s="139"/>
    </row>
    <row r="73" spans="1:10" s="2" customFormat="1" ht="45.75" thickBot="1" x14ac:dyDescent="0.25">
      <c r="A73" s="92">
        <v>30</v>
      </c>
      <c r="B73" s="149" t="s">
        <v>26</v>
      </c>
      <c r="C73" s="90" t="s">
        <v>20</v>
      </c>
      <c r="D73" s="63" t="s">
        <v>79</v>
      </c>
      <c r="E73" s="84">
        <v>6</v>
      </c>
      <c r="F73" s="84" t="str">
        <f>[1]Arkusz1!E118</f>
        <v>EURO 60X40</v>
      </c>
      <c r="G73" s="85"/>
      <c r="H73" s="85"/>
      <c r="I73" s="86"/>
      <c r="J73" s="87"/>
    </row>
    <row r="74" spans="1:10" s="2" customFormat="1" ht="60.75" thickBot="1" x14ac:dyDescent="0.25">
      <c r="A74" s="94">
        <v>31</v>
      </c>
      <c r="B74" s="8" t="s">
        <v>28</v>
      </c>
      <c r="C74" s="22" t="s">
        <v>29</v>
      </c>
      <c r="D74" s="20" t="s">
        <v>79</v>
      </c>
      <c r="E74" s="10">
        <v>2</v>
      </c>
      <c r="F74" s="10">
        <f>[1]Arkusz1!E140</f>
        <v>561952601</v>
      </c>
      <c r="G74" s="11"/>
      <c r="H74" s="11"/>
      <c r="I74" s="30"/>
      <c r="J74" s="139"/>
    </row>
    <row r="75" spans="1:10" s="2" customFormat="1" ht="45.75" thickBot="1" x14ac:dyDescent="0.25">
      <c r="A75" s="92">
        <v>32</v>
      </c>
      <c r="B75" s="89" t="s">
        <v>30</v>
      </c>
      <c r="C75" s="90" t="s">
        <v>31</v>
      </c>
      <c r="D75" s="63" t="s">
        <v>79</v>
      </c>
      <c r="E75" s="84">
        <v>2</v>
      </c>
      <c r="F75" s="84">
        <f>[1]Arkusz1!E141</f>
        <v>561570701</v>
      </c>
      <c r="G75" s="85"/>
      <c r="H75" s="85"/>
      <c r="I75" s="86"/>
      <c r="J75" s="87"/>
    </row>
    <row r="76" spans="1:10" s="2" customFormat="1" ht="45.75" thickBot="1" x14ac:dyDescent="0.25">
      <c r="A76" s="94">
        <v>33</v>
      </c>
      <c r="B76" s="8" t="s">
        <v>32</v>
      </c>
      <c r="C76" s="22" t="s">
        <v>33</v>
      </c>
      <c r="D76" s="20" t="s">
        <v>79</v>
      </c>
      <c r="E76" s="10">
        <v>2</v>
      </c>
      <c r="F76" s="10">
        <f>[1]Arkusz1!E142</f>
        <v>560171601</v>
      </c>
      <c r="G76" s="11"/>
      <c r="H76" s="11"/>
      <c r="I76" s="30"/>
      <c r="J76" s="139"/>
    </row>
    <row r="77" spans="1:10" s="2" customFormat="1" ht="30.75" thickBot="1" x14ac:dyDescent="0.25">
      <c r="A77" s="92">
        <v>34</v>
      </c>
      <c r="B77" s="112" t="s">
        <v>34</v>
      </c>
      <c r="C77" s="151" t="s">
        <v>111</v>
      </c>
      <c r="D77" s="63" t="s">
        <v>79</v>
      </c>
      <c r="E77" s="84">
        <v>1</v>
      </c>
      <c r="F77" s="84" t="str">
        <f>[1]Arkusz1!E143</f>
        <v>Proseal Premium</v>
      </c>
      <c r="G77" s="85"/>
      <c r="H77" s="85"/>
      <c r="I77" s="86"/>
      <c r="J77" s="87"/>
    </row>
    <row r="78" spans="1:10" s="2" customFormat="1" ht="15.75" thickBot="1" x14ac:dyDescent="0.25">
      <c r="A78" s="94">
        <v>35</v>
      </c>
      <c r="B78" s="150" t="s">
        <v>38</v>
      </c>
      <c r="C78" s="22" t="s">
        <v>112</v>
      </c>
      <c r="D78" s="20" t="s">
        <v>79</v>
      </c>
      <c r="E78" s="10">
        <v>1</v>
      </c>
      <c r="F78" s="10" t="str">
        <f>[1]Arkusz1!E151</f>
        <v>SELECTA</v>
      </c>
      <c r="G78" s="11"/>
      <c r="H78" s="11"/>
      <c r="I78" s="30"/>
      <c r="J78" s="139"/>
    </row>
    <row r="79" spans="1:10" s="2" customFormat="1" ht="14.45" customHeight="1" thickBot="1" x14ac:dyDescent="0.25">
      <c r="A79" s="92">
        <v>36</v>
      </c>
      <c r="B79" s="61" t="s">
        <v>43</v>
      </c>
      <c r="C79" s="62" t="s">
        <v>72</v>
      </c>
      <c r="D79" s="63" t="s">
        <v>79</v>
      </c>
      <c r="E79" s="63">
        <v>1</v>
      </c>
      <c r="F79" s="63" t="str">
        <f>[1]Arkusz1!E162</f>
        <v>GSS 67H10</v>
      </c>
      <c r="G79" s="64"/>
      <c r="H79" s="85"/>
      <c r="I79" s="86"/>
      <c r="J79" s="87"/>
    </row>
    <row r="80" spans="1:10" s="2" customFormat="1" ht="14.45" customHeight="1" thickBot="1" x14ac:dyDescent="0.3">
      <c r="A80" s="92">
        <v>37</v>
      </c>
      <c r="B80" s="152" t="s">
        <v>44</v>
      </c>
      <c r="C80" s="62" t="s">
        <v>73</v>
      </c>
      <c r="D80" s="63" t="s">
        <v>79</v>
      </c>
      <c r="E80" s="153">
        <v>1</v>
      </c>
      <c r="F80" s="153" t="str">
        <f>[1]Arkusz1!E218</f>
        <v>HS 33</v>
      </c>
      <c r="G80" s="154"/>
      <c r="H80" s="85"/>
      <c r="I80" s="86"/>
      <c r="J80" s="87"/>
    </row>
    <row r="81" spans="1:10" s="2" customFormat="1" ht="30.75" thickBot="1" x14ac:dyDescent="0.25">
      <c r="A81" s="94">
        <v>38</v>
      </c>
      <c r="B81" s="8" t="s">
        <v>8</v>
      </c>
      <c r="C81" s="22" t="s">
        <v>9</v>
      </c>
      <c r="D81" s="20" t="s">
        <v>79</v>
      </c>
      <c r="E81" s="10">
        <v>1</v>
      </c>
      <c r="F81" s="10">
        <f>[1]Arkusz1!E43</f>
        <v>460443302</v>
      </c>
      <c r="G81" s="11"/>
      <c r="H81" s="11"/>
      <c r="I81" s="30"/>
      <c r="J81" s="139"/>
    </row>
    <row r="82" spans="1:10" s="2" customFormat="1" ht="15.75" thickBot="1" x14ac:dyDescent="0.25">
      <c r="A82" s="92">
        <v>39</v>
      </c>
      <c r="B82" s="112" t="s">
        <v>35</v>
      </c>
      <c r="C82" s="90" t="s">
        <v>113</v>
      </c>
      <c r="D82" s="63" t="s">
        <v>79</v>
      </c>
      <c r="E82" s="84">
        <v>1</v>
      </c>
      <c r="F82" s="84">
        <f>[1]Arkusz1!E144</f>
        <v>4402087</v>
      </c>
      <c r="G82" s="85"/>
      <c r="H82" s="85"/>
      <c r="I82" s="86"/>
      <c r="J82" s="87"/>
    </row>
    <row r="83" spans="1:10" s="2" customFormat="1" ht="30.75" thickBot="1" x14ac:dyDescent="0.25">
      <c r="A83" s="94">
        <v>40</v>
      </c>
      <c r="B83" s="150" t="s">
        <v>37</v>
      </c>
      <c r="C83" s="22" t="s">
        <v>9</v>
      </c>
      <c r="D83" s="20" t="s">
        <v>79</v>
      </c>
      <c r="E83" s="10">
        <v>2</v>
      </c>
      <c r="F83" s="10">
        <f>[1]Arkusz1!E146</f>
        <v>460443302</v>
      </c>
      <c r="G83" s="11"/>
      <c r="H83" s="11"/>
      <c r="I83" s="30"/>
      <c r="J83" s="139"/>
    </row>
    <row r="84" spans="1:10" s="2" customFormat="1" ht="30.75" thickBot="1" x14ac:dyDescent="0.25">
      <c r="A84" s="92">
        <v>41</v>
      </c>
      <c r="B84" s="89" t="s">
        <v>47</v>
      </c>
      <c r="C84" s="90" t="s">
        <v>9</v>
      </c>
      <c r="D84" s="63" t="s">
        <v>79</v>
      </c>
      <c r="E84" s="84">
        <v>1</v>
      </c>
      <c r="F84" s="84">
        <f>[1]Arkusz1!E261</f>
        <v>460443302</v>
      </c>
      <c r="G84" s="85"/>
      <c r="H84" s="85"/>
      <c r="I84" s="86"/>
      <c r="J84" s="87"/>
    </row>
    <row r="85" spans="1:10" s="2" customFormat="1" ht="15.75" thickBot="1" x14ac:dyDescent="0.25">
      <c r="A85" s="94">
        <v>42</v>
      </c>
      <c r="B85" s="8" t="s">
        <v>58</v>
      </c>
      <c r="C85" s="22" t="s">
        <v>59</v>
      </c>
      <c r="D85" s="20" t="s">
        <v>79</v>
      </c>
      <c r="E85" s="10">
        <v>1</v>
      </c>
      <c r="F85" s="10"/>
      <c r="G85" s="11"/>
      <c r="H85" s="11"/>
      <c r="I85" s="30"/>
      <c r="J85" s="139"/>
    </row>
    <row r="86" spans="1:10" s="2" customFormat="1" ht="15.75" thickBot="1" x14ac:dyDescent="0.25">
      <c r="A86" s="92">
        <v>43</v>
      </c>
      <c r="B86" s="89" t="s">
        <v>60</v>
      </c>
      <c r="C86" s="90" t="s">
        <v>61</v>
      </c>
      <c r="D86" s="63" t="s">
        <v>79</v>
      </c>
      <c r="E86" s="84">
        <v>1</v>
      </c>
      <c r="F86" s="84"/>
      <c r="G86" s="85"/>
      <c r="H86" s="85"/>
      <c r="I86" s="86"/>
      <c r="J86" s="87"/>
    </row>
    <row r="87" spans="1:10" s="2" customFormat="1" ht="15.75" thickBot="1" x14ac:dyDescent="0.25">
      <c r="A87" s="92">
        <v>44</v>
      </c>
      <c r="B87" s="89" t="s">
        <v>62</v>
      </c>
      <c r="C87" s="90" t="s">
        <v>63</v>
      </c>
      <c r="D87" s="63" t="s">
        <v>79</v>
      </c>
      <c r="E87" s="84">
        <v>1</v>
      </c>
      <c r="F87" s="84"/>
      <c r="G87" s="85"/>
      <c r="H87" s="85"/>
      <c r="I87" s="86"/>
      <c r="J87" s="87"/>
    </row>
    <row r="88" spans="1:10" s="2" customFormat="1" ht="14.45" customHeight="1" x14ac:dyDescent="0.2">
      <c r="A88" s="94">
        <v>45</v>
      </c>
      <c r="B88" s="8" t="s">
        <v>67</v>
      </c>
      <c r="C88" s="155" t="s">
        <v>75</v>
      </c>
      <c r="D88" s="20" t="s">
        <v>79</v>
      </c>
      <c r="E88" s="10">
        <v>1</v>
      </c>
      <c r="F88" s="10" t="str">
        <f>[1]Arkusz1!E298</f>
        <v>SUW</v>
      </c>
      <c r="G88" s="11"/>
      <c r="H88" s="11"/>
      <c r="I88" s="30"/>
      <c r="J88" s="139"/>
    </row>
    <row r="89" spans="1:10" s="2" customFormat="1" ht="15.75" thickBot="1" x14ac:dyDescent="0.25">
      <c r="A89" s="161" t="s">
        <v>74</v>
      </c>
      <c r="B89" s="162"/>
      <c r="C89" s="162"/>
      <c r="D89" s="162"/>
      <c r="E89" s="162"/>
      <c r="F89" s="162"/>
      <c r="G89" s="162"/>
      <c r="H89" s="162"/>
      <c r="I89" s="162"/>
      <c r="J89" s="163"/>
    </row>
    <row r="90" spans="1:10" ht="30" x14ac:dyDescent="0.2">
      <c r="A90" s="125">
        <v>46</v>
      </c>
      <c r="B90" s="126"/>
      <c r="C90" s="127" t="s">
        <v>114</v>
      </c>
      <c r="D90" s="17" t="s">
        <v>79</v>
      </c>
      <c r="E90" s="20">
        <v>1</v>
      </c>
      <c r="F90" s="20" t="str">
        <f>[1]Arkusz1!E153</f>
        <v>T-DOC CYCLE</v>
      </c>
      <c r="G90" s="21"/>
      <c r="H90" s="21"/>
      <c r="I90" s="32"/>
      <c r="J90" s="140"/>
    </row>
    <row r="91" spans="1:10" ht="80.25" customHeight="1" x14ac:dyDescent="0.2">
      <c r="A91" s="128"/>
      <c r="B91" s="31"/>
      <c r="C91" s="48" t="s">
        <v>126</v>
      </c>
      <c r="D91" s="131" t="s">
        <v>93</v>
      </c>
      <c r="E91" s="131">
        <v>1</v>
      </c>
      <c r="F91" s="131"/>
      <c r="G91" s="132"/>
      <c r="H91" s="131"/>
      <c r="I91" s="131"/>
      <c r="J91" s="141"/>
    </row>
    <row r="92" spans="1:10" ht="15" x14ac:dyDescent="0.2">
      <c r="A92" s="128"/>
      <c r="B92" s="31"/>
      <c r="C92" s="156" t="s">
        <v>118</v>
      </c>
      <c r="D92" s="131" t="s">
        <v>79</v>
      </c>
      <c r="E92" s="131">
        <v>1</v>
      </c>
      <c r="F92" s="131"/>
      <c r="G92" s="132"/>
      <c r="H92" s="131"/>
      <c r="I92" s="131"/>
      <c r="J92" s="141"/>
    </row>
    <row r="93" spans="1:10" ht="32.450000000000003" customHeight="1" thickBot="1" x14ac:dyDescent="0.25">
      <c r="A93" s="129"/>
      <c r="B93" s="130"/>
      <c r="C93" s="157" t="s">
        <v>120</v>
      </c>
      <c r="D93" s="131" t="s">
        <v>79</v>
      </c>
      <c r="E93" s="131">
        <v>1</v>
      </c>
      <c r="F93" s="131"/>
      <c r="G93" s="132"/>
      <c r="H93" s="131"/>
      <c r="I93" s="131"/>
      <c r="J93" s="141"/>
    </row>
    <row r="94" spans="1:10" ht="16.5" thickBot="1" x14ac:dyDescent="0.25">
      <c r="A94" s="142"/>
      <c r="B94" s="143"/>
      <c r="C94" s="144" t="s">
        <v>68</v>
      </c>
      <c r="D94" s="144"/>
      <c r="E94" s="145"/>
      <c r="F94" s="145"/>
      <c r="G94" s="146"/>
      <c r="H94" s="146">
        <f>SUM(H43:H93)</f>
        <v>0</v>
      </c>
      <c r="I94" s="145"/>
      <c r="J94" s="147">
        <f>SUM(J43:J93)</f>
        <v>0</v>
      </c>
    </row>
    <row r="98" spans="7:7" x14ac:dyDescent="0.2">
      <c r="G98" s="26" t="s">
        <v>121</v>
      </c>
    </row>
    <row r="99" spans="7:7" x14ac:dyDescent="0.2">
      <c r="G99" s="26" t="s">
        <v>122</v>
      </c>
    </row>
  </sheetData>
  <mergeCells count="3">
    <mergeCell ref="A17:J17"/>
    <mergeCell ref="A65:J65"/>
    <mergeCell ref="A89:J89"/>
  </mergeCells>
  <pageMargins left="0.75" right="0.75" top="1" bottom="1" header="0.5" footer="0.5"/>
  <pageSetup paperSize="9" scale="47" orientation="portrait" horizontalDpi="4294967292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Zamowienia</cp:lastModifiedBy>
  <cp:lastPrinted>2018-12-04T14:18:43Z</cp:lastPrinted>
  <dcterms:created xsi:type="dcterms:W3CDTF">2018-11-19T22:29:16Z</dcterms:created>
  <dcterms:modified xsi:type="dcterms:W3CDTF">2019-05-30T10:40:11Z</dcterms:modified>
</cp:coreProperties>
</file>